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5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<sst xmlns="http://schemas.openxmlformats.org/spreadsheetml/2006/main" count="34" uniqueCount="30">
  <si>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Výsledková listina</t>
  </si>
  <si>
    <t>CELKOVÉ POŘADÍ</t>
  </si>
  <si>
    <t>Hodnocení</t>
  </si>
  <si>
    <t>taktika</t>
  </si>
  <si>
    <t>technika</t>
  </si>
  <si>
    <t>první pomoc</t>
  </si>
  <si>
    <t>Celkové pořadí:</t>
  </si>
  <si>
    <t>Celkové body:</t>
  </si>
  <si>
    <t>družstvo:</t>
  </si>
  <si>
    <t>čas:</t>
  </si>
  <si>
    <t>body:</t>
  </si>
  <si>
    <t>pořadí:</t>
  </si>
  <si>
    <t>trestné body za čas:</t>
  </si>
  <si>
    <t>podpis hlavního rozhodčího:</t>
  </si>
  <si>
    <t>ÚO Kladno stanice  Rakovník</t>
  </si>
  <si>
    <t>ÚO Nymburk stanice Nymburk</t>
  </si>
  <si>
    <t>ÚO Benešov stanice Benešov</t>
  </si>
  <si>
    <t>ÚO Mladá Boleslav stanice Mladá Boleslav</t>
  </si>
  <si>
    <t>ÚO Kutná Hora stanice Kutná Hora</t>
  </si>
  <si>
    <t>ÚO Kolín   stanice Kolín</t>
  </si>
  <si>
    <t>ÚO Příbram stanice Dobříš</t>
  </si>
  <si>
    <t>HZS SŽDC JPO Nymburk</t>
  </si>
  <si>
    <t>ÚO Beroun stanice Hořovice</t>
  </si>
  <si>
    <t>ÚO Kladno stanice  Stochov</t>
  </si>
  <si>
    <t>ÚO Kladno stanice  Řevnice</t>
  </si>
  <si>
    <t>HZSP Škoda Auto, a. s. "A"</t>
  </si>
  <si>
    <t>HZSP Letiště Vodochody, a. s.</t>
  </si>
  <si>
    <t>ÚO Mělník stanice Mělník</t>
  </si>
  <si>
    <t>HZSP Škoda Auto, a. s. "B"</t>
  </si>
  <si>
    <t>Lysá nad Labem: 2012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</si>
</sst>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5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4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sz val="22"/>
      <name val="Verdana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PageLayoutView="0" workbookViewId="0" topLeftCell="A13">
      <selection activeCell="N24" sqref="N24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4" max="4" width="12.140625" style="0" customWidth="1"/>
    <col min="5" max="5" width="10.28125" style="0" bestFit="1" customWidth="1"/>
    <col min="6" max="6" width="11.28125" style="0" bestFit="1" customWidth="1"/>
    <col min="7" max="7" width="15.140625" style="0" bestFit="1" customWidth="1"/>
    <col min="8" max="8" width="12.57421875" style="0" bestFit="1" customWidth="1"/>
  </cols>
  <sheetData>
    <row r="2" spans="3:15" ht="18" customHeight="1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</row>
    <row r="3" spans="3:15" ht="24.75" customHeight="1">
      <c r="C3" s="22" t="s">
        <v>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4"/>
    </row>
    <row r="4" spans="3:15" ht="24.7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4"/>
    </row>
    <row r="5" spans="3:15" ht="16.5" customHeight="1">
      <c r="C5" s="13"/>
      <c r="D5" s="13"/>
      <c r="E5" s="13"/>
      <c r="F5" s="13"/>
      <c r="G5" s="14"/>
      <c r="H5" s="14">
        <v>2012</v>
      </c>
      <c r="I5" s="13"/>
      <c r="J5" s="13"/>
      <c r="K5" s="13"/>
      <c r="L5" s="13"/>
      <c r="M5" s="13"/>
      <c r="N5" s="13"/>
      <c r="O5" s="4"/>
    </row>
    <row r="6" spans="3:15" ht="16.5" thickBot="1"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24.75" customHeight="1" thickBot="1">
      <c r="C7" s="40" t="s">
        <v>8</v>
      </c>
      <c r="D7" s="41"/>
      <c r="E7" s="44" t="s">
        <v>9</v>
      </c>
      <c r="F7" s="27" t="s">
        <v>2</v>
      </c>
      <c r="G7" s="28"/>
      <c r="H7" s="28"/>
      <c r="I7" s="28"/>
      <c r="J7" s="28"/>
      <c r="K7" s="28"/>
      <c r="L7" s="29"/>
      <c r="M7" s="23" t="s">
        <v>7</v>
      </c>
      <c r="N7" s="23" t="s">
        <v>6</v>
      </c>
      <c r="O7" s="1"/>
    </row>
    <row r="8" spans="3:15" ht="23.25" customHeight="1" thickBot="1">
      <c r="C8" s="42"/>
      <c r="D8" s="43"/>
      <c r="E8" s="45"/>
      <c r="F8" s="25" t="s">
        <v>12</v>
      </c>
      <c r="G8" s="30" t="s">
        <v>3</v>
      </c>
      <c r="H8" s="31"/>
      <c r="I8" s="30" t="s">
        <v>4</v>
      </c>
      <c r="J8" s="31"/>
      <c r="K8" s="30" t="s">
        <v>5</v>
      </c>
      <c r="L8" s="31"/>
      <c r="M8" s="24"/>
      <c r="N8" s="24"/>
      <c r="O8" s="1"/>
    </row>
    <row r="9" spans="3:15" ht="16.5" thickBot="1">
      <c r="C9" s="42"/>
      <c r="D9" s="43"/>
      <c r="E9" s="45"/>
      <c r="F9" s="26"/>
      <c r="G9" s="8" t="s">
        <v>10</v>
      </c>
      <c r="H9" s="7" t="s">
        <v>11</v>
      </c>
      <c r="I9" s="8" t="s">
        <v>10</v>
      </c>
      <c r="J9" s="7" t="s">
        <v>11</v>
      </c>
      <c r="K9" s="8" t="s">
        <v>10</v>
      </c>
      <c r="L9" s="7" t="s">
        <v>11</v>
      </c>
      <c r="M9" s="24"/>
      <c r="N9" s="24"/>
      <c r="O9" s="1"/>
    </row>
    <row r="10" spans="1:15" ht="30" customHeight="1" thickBot="1">
      <c r="A10">
        <v>1</v>
      </c>
      <c r="C10" s="38" t="s">
        <v>23</v>
      </c>
      <c r="D10" s="39"/>
      <c r="E10" s="19">
        <v>16.21</v>
      </c>
      <c r="F10" s="18">
        <f>IF(((E10-(TRUNC(E10,0)))*100)+(TRUNC(E10,0)*60)&lt;=900,0,CEILING((((E10-(TRUNC(E10,0)))*100)+(TRUNC(E10,0)*60)-900)/20,1))</f>
        <v>5</v>
      </c>
      <c r="G10" s="9">
        <v>29</v>
      </c>
      <c r="H10" s="12">
        <f>RANK(G10,$G$10:$G$24,0)</f>
        <v>12</v>
      </c>
      <c r="I10" s="9">
        <v>7</v>
      </c>
      <c r="J10" s="8">
        <f>RANK(I10,$I$10:$I$24,0)</f>
        <v>12</v>
      </c>
      <c r="K10" s="9">
        <v>109</v>
      </c>
      <c r="L10" s="11">
        <f>RANK(K10,$K$10:$K$24,0)</f>
        <v>12</v>
      </c>
      <c r="M10" s="9">
        <f>SUM(G10,I10,K10)-F10</f>
        <v>140</v>
      </c>
      <c r="N10" s="16">
        <f>RANK(M10,$M$10:$M$24,0)</f>
        <v>12</v>
      </c>
      <c r="O10" s="1"/>
    </row>
    <row r="11" spans="1:15" ht="30" customHeight="1" thickBot="1">
      <c r="A11">
        <v>2</v>
      </c>
      <c r="C11" s="34" t="s">
        <v>16</v>
      </c>
      <c r="D11" s="35"/>
      <c r="E11" s="20">
        <v>18.01</v>
      </c>
      <c r="F11" s="18">
        <f>IF(((E11-(TRUNC(E11,0)))*100)+(TRUNC(E11,0)*60)&lt;=900,0,CEILING((((E11-(TRUNC(E11,0)))*100)+(TRUNC(E11,0)*60)-900)/20,1))</f>
        <v>10</v>
      </c>
      <c r="G11" s="10">
        <v>91</v>
      </c>
      <c r="H11" s="12">
        <f>RANK(G11,$G$10:$G$24,0)</f>
        <v>8</v>
      </c>
      <c r="I11" s="10">
        <v>60</v>
      </c>
      <c r="J11" s="8">
        <f>RANK(I11,$I$10:$I$24,0)</f>
        <v>7</v>
      </c>
      <c r="K11" s="10">
        <v>141</v>
      </c>
      <c r="L11" s="11">
        <f>RANK(K11,$K$10:$K$24,0)</f>
        <v>5</v>
      </c>
      <c r="M11" s="9">
        <f>SUM(G11,I11,K11)-F11</f>
        <v>282</v>
      </c>
      <c r="N11" s="16">
        <f>RANK(M11,$M$10:$M$24,0)</f>
        <v>6</v>
      </c>
      <c r="O11" s="1"/>
    </row>
    <row r="12" spans="1:15" ht="30" customHeight="1" thickBot="1">
      <c r="A12">
        <v>3</v>
      </c>
      <c r="C12" s="32" t="s">
        <v>22</v>
      </c>
      <c r="D12" s="33"/>
      <c r="E12" s="20">
        <v>14.12</v>
      </c>
      <c r="F12" s="18">
        <f>IF(((E12-(TRUNC(E12,0)))*100)+(TRUNC(E12,0)*60)&lt;=900,0,CEILING((((E12-(TRUNC(E12,0)))*100)+(TRUNC(E12,0)*60)-900)/20,1))</f>
        <v>0</v>
      </c>
      <c r="G12" s="10">
        <v>135</v>
      </c>
      <c r="H12" s="12">
        <f>RANK(G12,$G$10:$G$24,0)</f>
        <v>1</v>
      </c>
      <c r="I12" s="10">
        <v>86</v>
      </c>
      <c r="J12" s="8">
        <f>RANK(I12,$I$10:$I$24,0)</f>
        <v>1</v>
      </c>
      <c r="K12" s="10">
        <v>150</v>
      </c>
      <c r="L12" s="11">
        <f>RANK(K12,$K$10:$K$24,0)</f>
        <v>1</v>
      </c>
      <c r="M12" s="9">
        <f>SUM(G12,I12,K12)-F12</f>
        <v>371</v>
      </c>
      <c r="N12" s="16">
        <f>RANK(M12,$M$10:$M$24,0)</f>
        <v>1</v>
      </c>
      <c r="O12" s="1"/>
    </row>
    <row r="13" spans="1:17" ht="30" customHeight="1" thickBot="1">
      <c r="A13">
        <v>4</v>
      </c>
      <c r="C13" s="34" t="s">
        <v>15</v>
      </c>
      <c r="D13" s="35"/>
      <c r="E13" s="20">
        <v>21.57</v>
      </c>
      <c r="F13" s="18">
        <f aca="true" t="shared" si="0" ref="F13:F24">IF(((E13-(TRUNC(E13,0)))*100)+(TRUNC(E13,0)*60)&lt;=900,0,CEILING((((E13-(TRUNC(E13,0)))*100)+(TRUNC(E13,0)*60)-900)/20,1))</f>
        <v>21</v>
      </c>
      <c r="G13" s="10">
        <v>0</v>
      </c>
      <c r="H13" s="12">
        <f>RANK(G13,$G$10:$G$24,0)</f>
        <v>13</v>
      </c>
      <c r="I13" s="10">
        <v>0</v>
      </c>
      <c r="J13" s="8">
        <f>RANK(I13,$I$10:$I$24,0)</f>
        <v>13</v>
      </c>
      <c r="K13" s="10">
        <v>0</v>
      </c>
      <c r="L13" s="11">
        <f>RANK(K13,$K$10:$K$24,0)</f>
        <v>13</v>
      </c>
      <c r="M13" s="9">
        <f aca="true" t="shared" si="1" ref="M13:M24">SUM(G13,I13,K13)-F13</f>
        <v>-21</v>
      </c>
      <c r="N13" s="16">
        <v>15</v>
      </c>
      <c r="O13" s="1"/>
      <c r="Q13" s="7"/>
    </row>
    <row r="14" spans="1:15" ht="30.75" customHeight="1" thickBot="1">
      <c r="A14">
        <v>5</v>
      </c>
      <c r="C14" s="34" t="s">
        <v>24</v>
      </c>
      <c r="D14" s="35"/>
      <c r="E14" s="20">
        <v>19.36</v>
      </c>
      <c r="F14" s="18">
        <f t="shared" si="0"/>
        <v>14</v>
      </c>
      <c r="G14" s="10">
        <v>83</v>
      </c>
      <c r="H14" s="12">
        <f>RANK(G14,$G$10:$G$24,0)</f>
        <v>10</v>
      </c>
      <c r="I14" s="10">
        <v>33</v>
      </c>
      <c r="J14" s="8">
        <f>RANK(I14,$I$10:$I$24,0)</f>
        <v>11</v>
      </c>
      <c r="K14" s="10">
        <v>142</v>
      </c>
      <c r="L14" s="11">
        <f>RANK(K14,$K$10:$K$24,0)</f>
        <v>4</v>
      </c>
      <c r="M14" s="9">
        <f t="shared" si="1"/>
        <v>244</v>
      </c>
      <c r="N14" s="16">
        <f>RANK(M14,$M$10:$M$24,0)</f>
        <v>10</v>
      </c>
      <c r="O14" s="1"/>
    </row>
    <row r="15" spans="1:15" ht="38.25" customHeight="1" thickBot="1">
      <c r="A15">
        <v>6</v>
      </c>
      <c r="C15" s="34" t="s">
        <v>14</v>
      </c>
      <c r="D15" s="35"/>
      <c r="E15" s="20">
        <v>19.22</v>
      </c>
      <c r="F15" s="18">
        <f t="shared" si="0"/>
        <v>14</v>
      </c>
      <c r="G15" s="10">
        <v>63</v>
      </c>
      <c r="H15" s="12">
        <f>RANK(G15,$G$10:$G$24,0)</f>
        <v>11</v>
      </c>
      <c r="I15" s="10">
        <v>48</v>
      </c>
      <c r="J15" s="8">
        <f>RANK(I15,$I$10:$I$24,0)</f>
        <v>9</v>
      </c>
      <c r="K15" s="10">
        <v>141</v>
      </c>
      <c r="L15" s="11">
        <f>RANK(K15,$K$10:$K$24,0)</f>
        <v>5</v>
      </c>
      <c r="M15" s="9">
        <f t="shared" si="1"/>
        <v>238</v>
      </c>
      <c r="N15" s="16">
        <f>RANK(M15,$M$10:$M$24,0)</f>
        <v>11</v>
      </c>
      <c r="O15" s="1"/>
    </row>
    <row r="16" spans="1:15" ht="39.75" customHeight="1" thickBot="1">
      <c r="A16">
        <v>7</v>
      </c>
      <c r="C16" s="32" t="s">
        <v>17</v>
      </c>
      <c r="D16" s="33"/>
      <c r="E16" s="20">
        <v>13.38</v>
      </c>
      <c r="F16" s="18">
        <f t="shared" si="0"/>
        <v>0</v>
      </c>
      <c r="G16" s="15">
        <v>106</v>
      </c>
      <c r="H16" s="12">
        <f>RANK(G16,$G$10:$G$24,0)</f>
        <v>5</v>
      </c>
      <c r="I16" s="15">
        <v>60</v>
      </c>
      <c r="J16" s="8">
        <f>RANK(I16,$I$10:$I$24,0)</f>
        <v>7</v>
      </c>
      <c r="K16" s="15">
        <v>130</v>
      </c>
      <c r="L16" s="11">
        <f>RANK(K16,$K$10:$K$24,0)</f>
        <v>8</v>
      </c>
      <c r="M16" s="9">
        <f t="shared" si="1"/>
        <v>296</v>
      </c>
      <c r="N16" s="16">
        <f>RANK(M16,$M$10:$M$24,0)</f>
        <v>5</v>
      </c>
      <c r="O16" s="1"/>
    </row>
    <row r="17" spans="1:15" ht="30" customHeight="1" thickBot="1">
      <c r="A17">
        <v>8</v>
      </c>
      <c r="C17" s="36" t="s">
        <v>18</v>
      </c>
      <c r="D17" s="37"/>
      <c r="E17" s="20">
        <v>19.41</v>
      </c>
      <c r="F17" s="18">
        <f t="shared" si="0"/>
        <v>15</v>
      </c>
      <c r="G17" s="17">
        <v>88</v>
      </c>
      <c r="H17" s="12">
        <f>RANK(G17,$G$10:$G$24,0)</f>
        <v>9</v>
      </c>
      <c r="I17" s="17">
        <v>65</v>
      </c>
      <c r="J17" s="8">
        <f>RANK(I17,$I$10:$I$24,0)</f>
        <v>4</v>
      </c>
      <c r="K17" s="17">
        <v>125</v>
      </c>
      <c r="L17" s="11">
        <f>RANK(K17,$K$10:$K$24,0)</f>
        <v>10</v>
      </c>
      <c r="M17" s="9">
        <f t="shared" si="1"/>
        <v>263</v>
      </c>
      <c r="N17" s="16">
        <f>RANK(M17,$M$10:$M$24,0)</f>
        <v>9</v>
      </c>
      <c r="O17" s="1"/>
    </row>
    <row r="18" spans="1:15" ht="30" customHeight="1" thickBot="1">
      <c r="A18">
        <v>9</v>
      </c>
      <c r="C18" s="32" t="s">
        <v>25</v>
      </c>
      <c r="D18" s="33"/>
      <c r="E18" s="20">
        <v>21.25</v>
      </c>
      <c r="F18" s="18">
        <f t="shared" si="0"/>
        <v>20</v>
      </c>
      <c r="G18" s="17">
        <v>0</v>
      </c>
      <c r="H18" s="12">
        <f>RANK(G18,$G$10:$G$24,0)</f>
        <v>13</v>
      </c>
      <c r="I18" s="17">
        <v>0</v>
      </c>
      <c r="J18" s="8">
        <f>RANK(I18,$I$10:$I$24,0)</f>
        <v>13</v>
      </c>
      <c r="K18" s="17">
        <v>0</v>
      </c>
      <c r="L18" s="11">
        <f>RANK(K18,$K$10:$K$24,0)</f>
        <v>13</v>
      </c>
      <c r="M18" s="9">
        <f t="shared" si="1"/>
        <v>-20</v>
      </c>
      <c r="N18" s="16">
        <f>RANK(M18,$M$10:$M$24,0)</f>
        <v>13</v>
      </c>
      <c r="O18" s="1"/>
    </row>
    <row r="19" spans="1:15" ht="30" customHeight="1" thickBot="1">
      <c r="A19">
        <v>10</v>
      </c>
      <c r="C19" s="32" t="s">
        <v>26</v>
      </c>
      <c r="D19" s="33"/>
      <c r="E19" s="20">
        <v>15.16</v>
      </c>
      <c r="F19" s="18">
        <f t="shared" si="0"/>
        <v>1</v>
      </c>
      <c r="G19" s="17">
        <v>109</v>
      </c>
      <c r="H19" s="12">
        <f>RANK(G19,$G$10:$G$24,0)</f>
        <v>3</v>
      </c>
      <c r="I19" s="17">
        <v>62</v>
      </c>
      <c r="J19" s="8">
        <f>RANK(I19,$I$10:$I$24,0)</f>
        <v>5</v>
      </c>
      <c r="K19" s="17">
        <v>148</v>
      </c>
      <c r="L19" s="11">
        <f>RANK(K19,$K$10:$K$24,0)</f>
        <v>2</v>
      </c>
      <c r="M19" s="9">
        <f t="shared" si="1"/>
        <v>318</v>
      </c>
      <c r="N19" s="16">
        <f>RANK(M19,$M$10:$M$24,0)</f>
        <v>3</v>
      </c>
      <c r="O19" s="1"/>
    </row>
    <row r="20" spans="1:15" ht="30" customHeight="1" thickBot="1">
      <c r="A20">
        <v>11</v>
      </c>
      <c r="C20" s="34" t="s">
        <v>27</v>
      </c>
      <c r="D20" s="35"/>
      <c r="E20" s="20">
        <v>19.27</v>
      </c>
      <c r="F20" s="18">
        <f t="shared" si="0"/>
        <v>14</v>
      </c>
      <c r="G20" s="17">
        <v>108</v>
      </c>
      <c r="H20" s="12">
        <f>RANK(G20,$G$10:$G$24,0)</f>
        <v>4</v>
      </c>
      <c r="I20" s="17">
        <v>40</v>
      </c>
      <c r="J20" s="8">
        <f>RANK(I20,$I$10:$I$24,0)</f>
        <v>10</v>
      </c>
      <c r="K20" s="17">
        <v>141</v>
      </c>
      <c r="L20" s="11">
        <f>RANK(K20,$K$10:$K$24,0)</f>
        <v>5</v>
      </c>
      <c r="M20" s="9">
        <f t="shared" si="1"/>
        <v>275</v>
      </c>
      <c r="N20" s="16">
        <f>RANK(M20,$M$10:$M$24,0)</f>
        <v>7</v>
      </c>
      <c r="O20" s="1"/>
    </row>
    <row r="21" spans="1:15" ht="30" customHeight="1" thickBot="1">
      <c r="A21">
        <v>12</v>
      </c>
      <c r="C21" s="32" t="s">
        <v>28</v>
      </c>
      <c r="D21" s="33"/>
      <c r="E21" s="20">
        <v>18.06</v>
      </c>
      <c r="F21" s="18">
        <f t="shared" si="0"/>
        <v>10</v>
      </c>
      <c r="G21" s="17">
        <v>105</v>
      </c>
      <c r="H21" s="12">
        <f>RANK(G21,$G$10:$G$24,0)</f>
        <v>7</v>
      </c>
      <c r="I21" s="17">
        <v>83</v>
      </c>
      <c r="J21" s="8">
        <f>RANK(I21,$I$10:$I$24,0)</f>
        <v>2</v>
      </c>
      <c r="K21" s="17">
        <v>144</v>
      </c>
      <c r="L21" s="11">
        <f>RANK(K21,$K$10:$K$24,0)</f>
        <v>3</v>
      </c>
      <c r="M21" s="9">
        <f t="shared" si="1"/>
        <v>322</v>
      </c>
      <c r="N21" s="16">
        <f>RANK(M21,$M$10:$M$24,0)</f>
        <v>2</v>
      </c>
      <c r="O21" s="1"/>
    </row>
    <row r="22" spans="1:15" ht="30" customHeight="1" thickBot="1">
      <c r="A22">
        <v>13</v>
      </c>
      <c r="C22" s="32" t="s">
        <v>20</v>
      </c>
      <c r="D22" s="33"/>
      <c r="E22" s="20">
        <v>19.04</v>
      </c>
      <c r="F22" s="18">
        <f t="shared" si="0"/>
        <v>13</v>
      </c>
      <c r="G22" s="17">
        <v>112</v>
      </c>
      <c r="H22" s="12">
        <f>RANK(G22,$G$10:$G$24,0)</f>
        <v>2</v>
      </c>
      <c r="I22" s="17">
        <v>82</v>
      </c>
      <c r="J22" s="8">
        <f>RANK(I22,$I$10:$I$24,0)</f>
        <v>3</v>
      </c>
      <c r="K22" s="17">
        <v>130</v>
      </c>
      <c r="L22" s="11">
        <f>RANK(K22,$K$10:$K$24,0)</f>
        <v>8</v>
      </c>
      <c r="M22" s="9">
        <f t="shared" si="1"/>
        <v>311</v>
      </c>
      <c r="N22" s="16">
        <f>RANK(M22,$M$10:$M$24,0)</f>
        <v>4</v>
      </c>
      <c r="O22" s="1"/>
    </row>
    <row r="23" spans="1:15" ht="30" customHeight="1" thickBot="1">
      <c r="A23">
        <v>14</v>
      </c>
      <c r="C23" s="36" t="s">
        <v>19</v>
      </c>
      <c r="D23" s="37"/>
      <c r="E23" s="20">
        <v>17.33</v>
      </c>
      <c r="F23" s="18">
        <f t="shared" si="0"/>
        <v>8</v>
      </c>
      <c r="G23" s="17">
        <v>106</v>
      </c>
      <c r="H23" s="12">
        <f>RANK(G23,$G$10:$G$24,0)</f>
        <v>5</v>
      </c>
      <c r="I23" s="17">
        <v>62</v>
      </c>
      <c r="J23" s="8">
        <f>RANK(I23,$I$10:$I$24,0)</f>
        <v>5</v>
      </c>
      <c r="K23" s="17">
        <v>114</v>
      </c>
      <c r="L23" s="11">
        <f>RANK(K23,$K$10:$K$24,0)</f>
        <v>11</v>
      </c>
      <c r="M23" s="9">
        <f t="shared" si="1"/>
        <v>274</v>
      </c>
      <c r="N23" s="16">
        <f>RANK(M23,$M$10:$M$24,0)</f>
        <v>8</v>
      </c>
      <c r="O23" s="1"/>
    </row>
    <row r="24" spans="1:15" ht="30" customHeight="1">
      <c r="A24">
        <v>15</v>
      </c>
      <c r="C24" s="32" t="s">
        <v>21</v>
      </c>
      <c r="D24" s="33"/>
      <c r="E24" s="20">
        <v>21.44</v>
      </c>
      <c r="F24" s="18">
        <f t="shared" si="0"/>
        <v>21</v>
      </c>
      <c r="G24" s="17">
        <v>0</v>
      </c>
      <c r="H24" s="12">
        <f>RANK(G24,$G$10:$G$24,0)</f>
        <v>13</v>
      </c>
      <c r="I24" s="17">
        <v>0</v>
      </c>
      <c r="J24" s="12">
        <f>RANK(I24,$I$10:$I$24,0)</f>
        <v>13</v>
      </c>
      <c r="K24" s="17">
        <v>0</v>
      </c>
      <c r="L24" s="46">
        <f>RANK(K24,$K$10:$K$24,0)</f>
        <v>13</v>
      </c>
      <c r="M24" s="9">
        <f t="shared" si="1"/>
        <v>-21</v>
      </c>
      <c r="N24" s="12">
        <f>RANK(M24,$M$10:$M$24,0)</f>
        <v>14</v>
      </c>
      <c r="O24" s="1"/>
    </row>
    <row r="27" spans="3:10" ht="12.75">
      <c r="C27" s="6" t="s">
        <v>29</v>
      </c>
      <c r="J27" s="6" t="s">
        <v>13</v>
      </c>
    </row>
  </sheetData>
  <sheetProtection/>
  <mergeCells count="26">
    <mergeCell ref="C10:D10"/>
    <mergeCell ref="C7:D9"/>
    <mergeCell ref="E7:E9"/>
    <mergeCell ref="C18:D18"/>
    <mergeCell ref="C19:D19"/>
    <mergeCell ref="C16:D16"/>
    <mergeCell ref="C11:D11"/>
    <mergeCell ref="C17:D17"/>
    <mergeCell ref="C14:D14"/>
    <mergeCell ref="C15:D15"/>
    <mergeCell ref="C12:D12"/>
    <mergeCell ref="C13:D13"/>
    <mergeCell ref="C22:D22"/>
    <mergeCell ref="C20:D20"/>
    <mergeCell ref="C21:D21"/>
    <mergeCell ref="C23:D23"/>
    <mergeCell ref="C24:D24"/>
    <mergeCell ref="C2:N2"/>
    <mergeCell ref="C3:N3"/>
    <mergeCell ref="M7:M9"/>
    <mergeCell ref="N7:N9"/>
    <mergeCell ref="F8:F9"/>
    <mergeCell ref="F7:L7"/>
    <mergeCell ref="G8:H8"/>
    <mergeCell ref="I8:J8"/>
    <mergeCell ref="K8:L8"/>
  </mergeCells>
  <printOptions/>
  <pageMargins left="0.36" right="0.32" top="0.984251969" bottom="0.984251969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 Syrový ☺</cp:lastModifiedBy>
  <cp:lastPrinted>2012-09-07T05:58:08Z</cp:lastPrinted>
  <dcterms:created xsi:type="dcterms:W3CDTF">1997-01-24T11:07:25Z</dcterms:created>
  <dcterms:modified xsi:type="dcterms:W3CDTF">2012-09-07T14:28:47Z</dcterms:modified>
  <cp:category/>
  <cp:version/>
  <cp:contentType/>
  <cp:contentStatus/>
</cp:coreProperties>
</file>