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Orlická vež 2015" sheetId="1" r:id="rId1"/>
    <sheet name="prezenčka" sheetId="2" r:id="rId2"/>
    <sheet name="St.list. 1kolo" sheetId="3" r:id="rId3"/>
    <sheet name="St.list.2.kolo" sheetId="4" r:id="rId4"/>
    <sheet name="St.list.3.kolo" sheetId="5" r:id="rId5"/>
    <sheet name="4.kolo" sheetId="6" r:id="rId6"/>
  </sheets>
  <definedNames>
    <definedName name="_xlnm.Print_Titles" localSheetId="5">'4.kolo'!$3:$3</definedName>
    <definedName name="_xlnm.Print_Titles" localSheetId="0">'Orlická vež 2015'!$3:$3</definedName>
    <definedName name="_xlnm.Print_Titles" localSheetId="1">'prezenčka'!$4:$4</definedName>
    <definedName name="_xlnm.Print_Titles" localSheetId="2">'St.list. 1kolo'!$4:$4</definedName>
    <definedName name="_xlnm.Print_Titles" localSheetId="3">'St.list.2.kolo'!$3:$3</definedName>
    <definedName name="_xlnm.Print_Titles" localSheetId="4">'St.list.3.kolo'!$3:$3</definedName>
    <definedName name="solver_cvg" localSheetId="5" hidden="1">0.001</definedName>
    <definedName name="solver_cvg" localSheetId="0" hidden="1">0.001</definedName>
    <definedName name="solver_cvg" localSheetId="1" hidden="1">0.001</definedName>
    <definedName name="solver_cvg" localSheetId="2" hidden="1">0.001</definedName>
    <definedName name="solver_cvg" localSheetId="3" hidden="1">0.001</definedName>
    <definedName name="solver_cvg" localSheetId="4" hidden="1">0.001</definedName>
    <definedName name="solver_drv" localSheetId="5" hidden="1">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est" localSheetId="5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itr" localSheetId="5" hidden="1">100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lin" localSheetId="5" hidden="1">2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neg" localSheetId="5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um" localSheetId="5" hidden="1">0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wt" localSheetId="5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opt" localSheetId="5" hidden="1">'4.kolo'!#REF!</definedName>
    <definedName name="solver_opt" localSheetId="0" hidden="1">'Orlická vež 2015'!#REF!</definedName>
    <definedName name="solver_opt" localSheetId="1" hidden="1">'prezenčka'!#REF!</definedName>
    <definedName name="solver_opt" localSheetId="2" hidden="1">'St.list. 1kolo'!#REF!</definedName>
    <definedName name="solver_opt" localSheetId="3" hidden="1">'St.list.2.kolo'!#REF!</definedName>
    <definedName name="solver_opt" localSheetId="4" hidden="1">'St.list.3.kolo'!#REF!</definedName>
    <definedName name="solver_pre" localSheetId="5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scl" localSheetId="5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ho" localSheetId="5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tim" localSheetId="5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ol" localSheetId="5" hidden="1">0.05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yp" localSheetId="5" hidden="1">1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5" hidden="1">0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<sst xmlns="http://schemas.openxmlformats.org/spreadsheetml/2006/main" count="1585" uniqueCount="239">
  <si>
    <t>jméno</t>
  </si>
  <si>
    <t>čas 1.kolo</t>
  </si>
  <si>
    <t>čas 2.kolo</t>
  </si>
  <si>
    <t>pořadí po 2.kole</t>
  </si>
  <si>
    <t>útvar</t>
  </si>
  <si>
    <t>startovní číslo</t>
  </si>
  <si>
    <t>čas 3.kolo</t>
  </si>
  <si>
    <t>čas 4.kolo</t>
  </si>
  <si>
    <t>min. čas</t>
  </si>
  <si>
    <t>pořadí 1. kola</t>
  </si>
  <si>
    <t>součet dvou lepších časů po 3.kole</t>
  </si>
  <si>
    <t>pořadí po 3.kole</t>
  </si>
  <si>
    <t>HZS Ostrava</t>
  </si>
  <si>
    <t>HZS Ústí nad Orlicí</t>
  </si>
  <si>
    <t>HZS Karviná</t>
  </si>
  <si>
    <t>součet časů po 2.kole</t>
  </si>
  <si>
    <t>Klouček Jan</t>
  </si>
  <si>
    <t>Mařan Petr</t>
  </si>
  <si>
    <t>Sikora David</t>
  </si>
  <si>
    <t>Mrozowski Libor</t>
  </si>
  <si>
    <t>HZS Královéhradeckého kraje</t>
  </si>
  <si>
    <t>Novotný Václav</t>
  </si>
  <si>
    <t>Žitný Jaroslav</t>
  </si>
  <si>
    <t>HZS Chrudim</t>
  </si>
  <si>
    <t>Bezruč Kamil</t>
  </si>
  <si>
    <t>součet tří lepších časů po 4.kole</t>
  </si>
  <si>
    <t>pořadí po 4.kole</t>
  </si>
  <si>
    <t>Hnízdil Pavel</t>
  </si>
  <si>
    <t>HZS Olomouc</t>
  </si>
  <si>
    <t>Škoda Jaroslav</t>
  </si>
  <si>
    <t>Arvai Jakub</t>
  </si>
  <si>
    <t>Gryč Jakub</t>
  </si>
  <si>
    <t>Flach Lukáš</t>
  </si>
  <si>
    <t>Kurka Jan</t>
  </si>
  <si>
    <t>Motyka Jiří</t>
  </si>
  <si>
    <t>Maňas Pavel</t>
  </si>
  <si>
    <t>Ryl Karel</t>
  </si>
  <si>
    <t>Dopirák David</t>
  </si>
  <si>
    <t>Paulíček Jakub</t>
  </si>
  <si>
    <t>SŽDC Česká Třebová</t>
  </si>
  <si>
    <t>HZS Zlínského kraje</t>
  </si>
  <si>
    <t>Kyněra Petr</t>
  </si>
  <si>
    <t>Soukup Rostislav</t>
  </si>
  <si>
    <t>Pavelka Marek</t>
  </si>
  <si>
    <t>Vráblík Jan</t>
  </si>
  <si>
    <t>Soukeník Ondřej</t>
  </si>
  <si>
    <t>Tykal Marek</t>
  </si>
  <si>
    <t>Prezenční listina</t>
  </si>
  <si>
    <t>Hradil Zbyněk</t>
  </si>
  <si>
    <t>Kuchařík Petr</t>
  </si>
  <si>
    <t>Tomeš Kamil</t>
  </si>
  <si>
    <t>Volf Jiří</t>
  </si>
  <si>
    <t>Beer Lukáš</t>
  </si>
  <si>
    <t>Kout Ondřej</t>
  </si>
  <si>
    <t>Kudrna Šimon</t>
  </si>
  <si>
    <t>Gryč Martin</t>
  </si>
  <si>
    <t>Otýpka Luděk</t>
  </si>
  <si>
    <t>Šuba Radek</t>
  </si>
  <si>
    <t>Kadlec Pavel</t>
  </si>
  <si>
    <t>Matras Jan</t>
  </si>
  <si>
    <t>Kristejn David</t>
  </si>
  <si>
    <t>Pelikovský Michal</t>
  </si>
  <si>
    <t>Matějka Jiří</t>
  </si>
  <si>
    <t>Matějka Jan</t>
  </si>
  <si>
    <t>Kacálek Jaroslav</t>
  </si>
  <si>
    <t>HZS Středočeský kraj</t>
  </si>
  <si>
    <t>Duda Adam</t>
  </si>
  <si>
    <t>SDH Mistřovice</t>
  </si>
  <si>
    <t>Jičínský Dušan</t>
  </si>
  <si>
    <t>Klimecký Jan</t>
  </si>
  <si>
    <t>HZS Přerov</t>
  </si>
  <si>
    <t>Buchta Josef</t>
  </si>
  <si>
    <t>Výsledková listina</t>
  </si>
  <si>
    <t>Orlická věž - 15.5.2015</t>
  </si>
  <si>
    <t>Vaculín Petr</t>
  </si>
  <si>
    <t>Dvořák Michal</t>
  </si>
  <si>
    <t>Drobisz Tomáš</t>
  </si>
  <si>
    <t>Dal Marcel</t>
  </si>
  <si>
    <t>Hanzel Jaroslav</t>
  </si>
  <si>
    <t>Štěrba Jan</t>
  </si>
  <si>
    <t>Hodek Milan</t>
  </si>
  <si>
    <t>Juřička Jan</t>
  </si>
  <si>
    <t>SDH Luka</t>
  </si>
  <si>
    <t>Bulín Michal</t>
  </si>
  <si>
    <t>SDH Žebnice</t>
  </si>
  <si>
    <t>Soukup Dominik</t>
  </si>
  <si>
    <t>Grassl Petr</t>
  </si>
  <si>
    <t>Brodacký Michal</t>
  </si>
  <si>
    <t>SDH Trusovice</t>
  </si>
  <si>
    <t>Mikyska Václav</t>
  </si>
  <si>
    <t>Moravec Jan</t>
  </si>
  <si>
    <t>Vavrečka Vojtěch</t>
  </si>
  <si>
    <t>Blažek Václav</t>
  </si>
  <si>
    <t>Bia Marek</t>
  </si>
  <si>
    <t>Bernhauer Pavel</t>
  </si>
  <si>
    <t>Navrátil Jaroslav</t>
  </si>
  <si>
    <t>HZS Litovel</t>
  </si>
  <si>
    <t>Šindelka Jan</t>
  </si>
  <si>
    <t>HZS Prostějov</t>
  </si>
  <si>
    <t>Kolínek Petr</t>
  </si>
  <si>
    <t>HZS Blansko</t>
  </si>
  <si>
    <t>Hofírek Michal</t>
  </si>
  <si>
    <t>Kubík František</t>
  </si>
  <si>
    <t>Říha Václav</t>
  </si>
  <si>
    <t>Tůma Milan</t>
  </si>
  <si>
    <t>Viktora Martin</t>
  </si>
  <si>
    <t>Filip Vladislav</t>
  </si>
  <si>
    <t>Hynek Lukáš</t>
  </si>
  <si>
    <t>Novotný Marcel</t>
  </si>
  <si>
    <t>Weindlich Ladislav</t>
  </si>
  <si>
    <t>Kubát Pavel</t>
  </si>
  <si>
    <t>HZS Vysočina</t>
  </si>
  <si>
    <t>Ryšavý Vilém</t>
  </si>
  <si>
    <t>Navrkal Luboš</t>
  </si>
  <si>
    <t>Fila Vojtěch</t>
  </si>
  <si>
    <t>Hons Lukáš</t>
  </si>
  <si>
    <t>Stuchlík Martin</t>
  </si>
  <si>
    <t>Pařil Milan</t>
  </si>
  <si>
    <t>Čekal Michal</t>
  </si>
  <si>
    <t>HZS Jihočeský kraj</t>
  </si>
  <si>
    <t>Ferdan Miroslav</t>
  </si>
  <si>
    <t>Šenkýř Marek</t>
  </si>
  <si>
    <t>Švehla Radim</t>
  </si>
  <si>
    <t>Šmíd Stanislav</t>
  </si>
  <si>
    <t>Janů Pavel</t>
  </si>
  <si>
    <t>Ježek Jan</t>
  </si>
  <si>
    <t>Pěnča Ivan</t>
  </si>
  <si>
    <t>HZS Ústecký kraj</t>
  </si>
  <si>
    <t>Hrubeš Pavel</t>
  </si>
  <si>
    <t>Khýr Lukáš</t>
  </si>
  <si>
    <t>Švarc Zbyněk</t>
  </si>
  <si>
    <t>Hovorka Martin</t>
  </si>
  <si>
    <t>Somol David</t>
  </si>
  <si>
    <t>Stárek Ladislav</t>
  </si>
  <si>
    <t>Vácha Jan</t>
  </si>
  <si>
    <t>Sojčík Pavel</t>
  </si>
  <si>
    <t>Bělský Patrik</t>
  </si>
  <si>
    <t>Janko Vladimír</t>
  </si>
  <si>
    <t>SDH Počátky</t>
  </si>
  <si>
    <t>Jarušek Marek</t>
  </si>
  <si>
    <t>Pěkný Jakub</t>
  </si>
  <si>
    <t>Bělský Dominik</t>
  </si>
  <si>
    <t>SDH Krouna</t>
  </si>
  <si>
    <t>Paulíček Stanislav</t>
  </si>
  <si>
    <t>Patrman Ladislav</t>
  </si>
  <si>
    <t>Dráha</t>
  </si>
  <si>
    <t>1.</t>
  </si>
  <si>
    <t>2.</t>
  </si>
  <si>
    <t>Startovní listina - 1. kolo</t>
  </si>
  <si>
    <t>Startovní listina - 2.kolo</t>
  </si>
  <si>
    <t>Startovní listina - 3. kolo</t>
  </si>
  <si>
    <t>Startovní listina - 4.kolo</t>
  </si>
  <si>
    <t>Pořadí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</si>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</sst>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Batang"/>
      <family val="1"/>
    </font>
    <font>
      <i/>
      <sz val="10"/>
      <name val="Arial CE"/>
      <family val="0"/>
    </font>
    <font>
      <b/>
      <i/>
      <sz val="10"/>
      <color indexed="10"/>
      <name val="Arial CE"/>
      <family val="0"/>
    </font>
    <font>
      <b/>
      <sz val="12"/>
      <name val="Arial CE"/>
      <family val="2"/>
    </font>
    <font>
      <b/>
      <sz val="13"/>
      <name val="Arial CE"/>
      <family val="0"/>
    </font>
    <font>
      <sz val="13"/>
      <name val="Arial CE"/>
      <family val="0"/>
    </font>
    <font>
      <b/>
      <i/>
      <sz val="13"/>
      <color indexed="10"/>
      <name val="Arial CE"/>
      <family val="0"/>
    </font>
    <font>
      <i/>
      <sz val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 locked="0"/>
    </xf>
    <xf numFmtId="0" fontId="8" fillId="32" borderId="10" xfId="0" applyFont="1" applyFill="1" applyBorder="1" applyAlignment="1" applyProtection="1">
      <alignment horizontal="left" vertical="center"/>
      <protection/>
    </xf>
    <xf numFmtId="0" fontId="8" fillId="32" borderId="10" xfId="0" applyFont="1" applyFill="1" applyBorder="1" applyAlignment="1" applyProtection="1">
      <alignment horizontal="right"/>
      <protection hidden="1"/>
    </xf>
    <xf numFmtId="0" fontId="8" fillId="32" borderId="10" xfId="0" applyFont="1" applyFill="1" applyBorder="1" applyAlignment="1" applyProtection="1">
      <alignment/>
      <protection hidden="1"/>
    </xf>
    <xf numFmtId="0" fontId="0" fillId="32" borderId="1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/>
      <protection hidden="1"/>
    </xf>
    <xf numFmtId="164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NumberFormat="1" applyFill="1" applyBorder="1" applyAlignment="1" applyProtection="1">
      <alignment horizontal="center"/>
      <protection hidden="1"/>
    </xf>
    <xf numFmtId="2" fontId="0" fillId="33" borderId="10" xfId="0" applyNumberFormat="1" applyFill="1" applyBorder="1" applyAlignment="1" applyProtection="1">
      <alignment horizontal="right"/>
      <protection hidden="1"/>
    </xf>
    <xf numFmtId="2" fontId="0" fillId="33" borderId="10" xfId="0" applyNumberForma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/>
      <protection/>
    </xf>
    <xf numFmtId="2" fontId="0" fillId="33" borderId="0" xfId="0" applyNumberForma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14" fontId="0" fillId="33" borderId="0" xfId="0" applyNumberFormat="1" applyFill="1" applyBorder="1" applyAlignment="1" applyProtection="1">
      <alignment shrinkToFit="1"/>
      <protection hidden="1"/>
    </xf>
    <xf numFmtId="0" fontId="1" fillId="33" borderId="0" xfId="0" applyFont="1" applyFill="1" applyBorder="1" applyAlignment="1" applyProtection="1">
      <alignment horizontal="center" wrapText="1"/>
      <protection hidden="1"/>
    </xf>
    <xf numFmtId="2" fontId="1" fillId="33" borderId="0" xfId="0" applyNumberFormat="1" applyFont="1" applyFill="1" applyBorder="1" applyAlignment="1" applyProtection="1">
      <alignment horizontal="center" wrapText="1"/>
      <protection hidden="1"/>
    </xf>
    <xf numFmtId="2" fontId="1" fillId="33" borderId="0" xfId="0" applyNumberFormat="1" applyFont="1" applyFill="1" applyBorder="1" applyAlignment="1" applyProtection="1">
      <alignment wrapText="1"/>
      <protection hidden="1"/>
    </xf>
    <xf numFmtId="0" fontId="7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 locked="0"/>
    </xf>
    <xf numFmtId="2" fontId="0" fillId="33" borderId="0" xfId="0" applyNumberFormat="1" applyFill="1" applyBorder="1" applyAlignment="1" applyProtection="1">
      <alignment/>
      <protection hidden="1"/>
    </xf>
    <xf numFmtId="2" fontId="3" fillId="33" borderId="0" xfId="0" applyNumberFormat="1" applyFont="1" applyFill="1" applyBorder="1" applyAlignment="1" applyProtection="1">
      <alignment/>
      <protection hidden="1"/>
    </xf>
    <xf numFmtId="2" fontId="0" fillId="33" borderId="0" xfId="0" applyNumberFormat="1" applyFill="1" applyBorder="1" applyAlignment="1" applyProtection="1">
      <alignment horizontal="center"/>
      <protection hidden="1"/>
    </xf>
    <xf numFmtId="2" fontId="6" fillId="33" borderId="0" xfId="0" applyNumberFormat="1" applyFont="1" applyFill="1" applyBorder="1" applyAlignment="1" applyProtection="1">
      <alignment wrapText="1"/>
      <protection hidden="1"/>
    </xf>
    <xf numFmtId="0" fontId="0" fillId="33" borderId="10" xfId="0" applyFont="1" applyFill="1" applyBorder="1" applyAlignment="1" applyProtection="1">
      <alignment horizontal="right"/>
      <protection hidden="1"/>
    </xf>
    <xf numFmtId="0" fontId="8" fillId="32" borderId="10" xfId="0" applyFont="1" applyFill="1" applyBorder="1" applyAlignment="1" applyProtection="1">
      <alignment horizontal="left" vertical="center"/>
      <protection/>
    </xf>
    <xf numFmtId="0" fontId="8" fillId="32" borderId="10" xfId="0" applyFont="1" applyFill="1" applyBorder="1" applyAlignment="1" applyProtection="1">
      <alignment horizontal="right"/>
      <protection hidden="1"/>
    </xf>
    <xf numFmtId="0" fontId="8" fillId="32" borderId="10" xfId="0" applyFont="1" applyFill="1" applyBorder="1" applyAlignment="1" applyProtection="1">
      <alignment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left" vertical="center"/>
      <protection/>
    </xf>
    <xf numFmtId="0" fontId="11" fillId="33" borderId="10" xfId="0" applyFont="1" applyFill="1" applyBorder="1" applyAlignment="1" applyProtection="1">
      <alignment/>
      <protection hidden="1"/>
    </xf>
    <xf numFmtId="0" fontId="11" fillId="33" borderId="10" xfId="0" applyFont="1" applyFill="1" applyBorder="1" applyAlignment="1" applyProtection="1">
      <alignment horizontal="left" vertical="center"/>
      <protection/>
    </xf>
    <xf numFmtId="0" fontId="10" fillId="33" borderId="11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/>
      <protection hidden="1"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right"/>
      <protection hidden="1"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/>
      <protection hidden="1"/>
    </xf>
    <xf numFmtId="0" fontId="11" fillId="33" borderId="10" xfId="0" applyFont="1" applyFill="1" applyBorder="1" applyAlignment="1" applyProtection="1">
      <alignment horizontal="right"/>
      <protection hidden="1"/>
    </xf>
    <xf numFmtId="0" fontId="12" fillId="32" borderId="10" xfId="0" applyFont="1" applyFill="1" applyBorder="1" applyAlignment="1" applyProtection="1">
      <alignment horizontal="left" vertical="center"/>
      <protection/>
    </xf>
    <xf numFmtId="0" fontId="12" fillId="32" borderId="10" xfId="0" applyFont="1" applyFill="1" applyBorder="1" applyAlignment="1" applyProtection="1">
      <alignment horizontal="right"/>
      <protection hidden="1"/>
    </xf>
    <xf numFmtId="0" fontId="11" fillId="32" borderId="10" xfId="0" applyFont="1" applyFill="1" applyBorder="1" applyAlignment="1" applyProtection="1">
      <alignment/>
      <protection hidden="1"/>
    </xf>
    <xf numFmtId="0" fontId="11" fillId="33" borderId="11" xfId="0" applyFont="1" applyFill="1" applyBorder="1" applyAlignment="1" applyProtection="1">
      <alignment horizontal="right"/>
      <protection hidden="1"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/>
      <protection hidden="1" locked="0"/>
    </xf>
    <xf numFmtId="0" fontId="11" fillId="33" borderId="11" xfId="0" applyFont="1" applyFill="1" applyBorder="1" applyAlignment="1" applyProtection="1">
      <alignment/>
      <protection hidden="1" locked="0"/>
    </xf>
    <xf numFmtId="0" fontId="10" fillId="33" borderId="13" xfId="0" applyFont="1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right"/>
      <protection hidden="1"/>
    </xf>
    <xf numFmtId="0" fontId="11" fillId="33" borderId="13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/>
      <protection hidden="1"/>
    </xf>
    <xf numFmtId="0" fontId="12" fillId="32" borderId="12" xfId="0" applyFont="1" applyFill="1" applyBorder="1" applyAlignment="1" applyProtection="1">
      <alignment horizontal="left" vertical="center"/>
      <protection/>
    </xf>
    <xf numFmtId="0" fontId="12" fillId="32" borderId="12" xfId="0" applyFont="1" applyFill="1" applyBorder="1" applyAlignment="1" applyProtection="1">
      <alignment horizontal="right"/>
      <protection hidden="1"/>
    </xf>
    <xf numFmtId="0" fontId="12" fillId="32" borderId="12" xfId="0" applyFont="1" applyFill="1" applyBorder="1" applyAlignment="1" applyProtection="1">
      <alignment/>
      <protection hidden="1"/>
    </xf>
    <xf numFmtId="0" fontId="11" fillId="0" borderId="10" xfId="0" applyFont="1" applyFill="1" applyBorder="1" applyAlignment="1" applyProtection="1">
      <alignment/>
      <protection hidden="1"/>
    </xf>
    <xf numFmtId="0" fontId="12" fillId="32" borderId="12" xfId="0" applyFont="1" applyFill="1" applyBorder="1" applyAlignment="1" applyProtection="1">
      <alignment horizontal="left" vertical="center"/>
      <protection/>
    </xf>
    <xf numFmtId="0" fontId="12" fillId="32" borderId="12" xfId="0" applyFont="1" applyFill="1" applyBorder="1" applyAlignment="1" applyProtection="1">
      <alignment/>
      <protection hidden="1"/>
    </xf>
    <xf numFmtId="0" fontId="11" fillId="32" borderId="12" xfId="0" applyFont="1" applyFill="1" applyBorder="1" applyAlignment="1" applyProtection="1">
      <alignment/>
      <protection hidden="1"/>
    </xf>
    <xf numFmtId="0" fontId="12" fillId="32" borderId="10" xfId="0" applyFont="1" applyFill="1" applyBorder="1" applyAlignment="1" applyProtection="1">
      <alignment/>
      <protection hidden="1"/>
    </xf>
    <xf numFmtId="0" fontId="11" fillId="0" borderId="12" xfId="0" applyFont="1" applyFill="1" applyBorder="1" applyAlignment="1" applyProtection="1">
      <alignment/>
      <protection hidden="1" locked="0"/>
    </xf>
    <xf numFmtId="0" fontId="11" fillId="33" borderId="12" xfId="0" applyFont="1" applyFill="1" applyBorder="1" applyAlignment="1" applyProtection="1">
      <alignment/>
      <protection hidden="1" locked="0"/>
    </xf>
    <xf numFmtId="0" fontId="13" fillId="33" borderId="10" xfId="0" applyFont="1" applyFill="1" applyBorder="1" applyAlignment="1" applyProtection="1">
      <alignment/>
      <protection hidden="1"/>
    </xf>
    <xf numFmtId="0" fontId="12" fillId="32" borderId="13" xfId="0" applyFont="1" applyFill="1" applyBorder="1" applyAlignment="1" applyProtection="1">
      <alignment horizontal="left" vertical="center"/>
      <protection/>
    </xf>
    <xf numFmtId="0" fontId="12" fillId="32" borderId="13" xfId="0" applyFont="1" applyFill="1" applyBorder="1" applyAlignment="1" applyProtection="1">
      <alignment horizontal="right"/>
      <protection hidden="1"/>
    </xf>
    <xf numFmtId="0" fontId="11" fillId="32" borderId="13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164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right"/>
      <protection hidden="1"/>
    </xf>
    <xf numFmtId="0" fontId="0" fillId="34" borderId="10" xfId="0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/>
      <protection hidden="1"/>
    </xf>
    <xf numFmtId="164" fontId="0" fillId="34" borderId="10" xfId="0" applyNumberFormat="1" applyFill="1" applyBorder="1" applyAlignment="1" applyProtection="1">
      <alignment horizontal="center"/>
      <protection locked="0"/>
    </xf>
    <xf numFmtId="0" fontId="0" fillId="34" borderId="10" xfId="0" applyNumberFormat="1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 horizontal="center"/>
      <protection hidden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right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8" fillId="34" borderId="1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horizontal="left" vertical="center"/>
      <protection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hidden="1"/>
    </xf>
    <xf numFmtId="0" fontId="8" fillId="34" borderId="10" xfId="0" applyFont="1" applyFill="1" applyBorder="1" applyAlignment="1" applyProtection="1">
      <alignment horizontal="right"/>
      <protection hidden="1"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2" fontId="0" fillId="34" borderId="0" xfId="0" applyNumberForma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right"/>
      <protection hidden="1"/>
    </xf>
    <xf numFmtId="0" fontId="0" fillId="34" borderId="10" xfId="0" applyFill="1" applyBorder="1" applyAlignment="1" applyProtection="1">
      <alignment/>
      <protection hidden="1" locked="0"/>
    </xf>
    <xf numFmtId="0" fontId="0" fillId="34" borderId="10" xfId="0" applyFill="1" applyBorder="1" applyAlignment="1" applyProtection="1">
      <alignment/>
      <protection hidden="1" locked="0"/>
    </xf>
    <xf numFmtId="2" fontId="0" fillId="34" borderId="10" xfId="0" applyNumberFormat="1" applyFill="1" applyBorder="1" applyAlignment="1" applyProtection="1">
      <alignment horizontal="right"/>
      <protection hidden="1"/>
    </xf>
    <xf numFmtId="0" fontId="7" fillId="34" borderId="1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/>
      <protection hidden="1"/>
    </xf>
    <xf numFmtId="164" fontId="0" fillId="33" borderId="10" xfId="0" applyNumberFormat="1" applyFill="1" applyBorder="1" applyAlignment="1" applyProtection="1">
      <alignment horizontal="center"/>
      <protection hidden="1"/>
    </xf>
    <xf numFmtId="164" fontId="0" fillId="33" borderId="10" xfId="0" applyNumberFormat="1" applyFont="1" applyFill="1" applyBorder="1" applyAlignment="1" applyProtection="1">
      <alignment horizontal="center"/>
      <protection hidden="1"/>
    </xf>
    <xf numFmtId="164" fontId="0" fillId="34" borderId="10" xfId="0" applyNumberFormat="1" applyFill="1" applyBorder="1" applyAlignment="1" applyProtection="1">
      <alignment horizontal="center"/>
      <protection hidden="1"/>
    </xf>
    <xf numFmtId="164" fontId="0" fillId="34" borderId="10" xfId="0" applyNumberFormat="1" applyFont="1" applyFill="1" applyBorder="1" applyAlignment="1" applyProtection="1">
      <alignment horizontal="center"/>
      <protection hidden="1"/>
    </xf>
    <xf numFmtId="2" fontId="0" fillId="34" borderId="10" xfId="0" applyNumberForma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14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2"/>
  <sheetViews>
    <sheetView tabSelected="1" zoomScale="85" zoomScaleNormal="85" zoomScaleSheetLayoutView="75" zoomScalePageLayoutView="0" workbookViewId="0" topLeftCell="A1">
      <pane ySplit="3" topLeftCell="A55" activePane="bottomLeft" state="frozen"/>
      <selection pane="topLeft" activeCell="A1" sqref="A1"/>
      <selection pane="bottomLeft" activeCell="U9" sqref="U9"/>
    </sheetView>
  </sheetViews>
  <sheetFormatPr defaultColWidth="8.75390625" defaultRowHeight="12.75"/>
  <cols>
    <col min="1" max="1" width="6.00390625" style="21" customWidth="1"/>
    <col min="2" max="2" width="9.00390625" style="21" customWidth="1"/>
    <col min="3" max="4" width="8.75390625" style="21" customWidth="1"/>
    <col min="5" max="5" width="15.625" style="21" customWidth="1"/>
    <col min="6" max="6" width="9.375" style="21" customWidth="1"/>
    <col min="7" max="7" width="8.75390625" style="21" customWidth="1"/>
    <col min="8" max="8" width="8.75390625" style="27" customWidth="1"/>
    <col min="9" max="10" width="8.75390625" style="34" customWidth="1"/>
    <col min="11" max="11" width="8.75390625" style="24" customWidth="1"/>
    <col min="12" max="12" width="8.75390625" style="36" customWidth="1"/>
    <col min="13" max="13" width="8.75390625" style="21" customWidth="1"/>
    <col min="14" max="14" width="8.75390625" style="24" customWidth="1"/>
    <col min="15" max="15" width="8.75390625" style="21" customWidth="1"/>
    <col min="16" max="16" width="8.75390625" style="24" customWidth="1"/>
    <col min="17" max="17" width="8.75390625" style="21" customWidth="1"/>
    <col min="18" max="18" width="8.75390625" style="24" customWidth="1"/>
    <col min="19" max="19" width="8.75390625" style="21" customWidth="1"/>
    <col min="20" max="20" width="8.75390625" style="24" customWidth="1"/>
    <col min="21" max="16384" width="8.75390625" style="21" customWidth="1"/>
  </cols>
  <sheetData>
    <row r="1" spans="2:28" ht="18">
      <c r="B1" s="25" t="s">
        <v>73</v>
      </c>
      <c r="C1" s="25"/>
      <c r="D1" s="26"/>
      <c r="J1" s="35"/>
      <c r="AB1" s="28"/>
    </row>
    <row r="2" spans="2:4" ht="18">
      <c r="B2" s="25" t="s">
        <v>72</v>
      </c>
      <c r="C2" s="25"/>
      <c r="D2" s="25"/>
    </row>
    <row r="3" spans="1:20" ht="63.75">
      <c r="A3" s="21" t="s">
        <v>152</v>
      </c>
      <c r="B3" s="29" t="s">
        <v>5</v>
      </c>
      <c r="C3" s="129" t="s">
        <v>0</v>
      </c>
      <c r="D3" s="129"/>
      <c r="E3" s="129" t="s">
        <v>4</v>
      </c>
      <c r="F3" s="129"/>
      <c r="G3" s="30" t="s">
        <v>1</v>
      </c>
      <c r="H3" s="31" t="s">
        <v>2</v>
      </c>
      <c r="I3" s="31" t="s">
        <v>6</v>
      </c>
      <c r="J3" s="37" t="s">
        <v>7</v>
      </c>
      <c r="K3" s="29" t="s">
        <v>9</v>
      </c>
      <c r="L3" s="30" t="s">
        <v>15</v>
      </c>
      <c r="M3" s="29" t="s">
        <v>3</v>
      </c>
      <c r="N3" s="30" t="s">
        <v>10</v>
      </c>
      <c r="O3" s="29" t="s">
        <v>11</v>
      </c>
      <c r="P3" s="30" t="s">
        <v>25</v>
      </c>
      <c r="Q3" s="29" t="s">
        <v>26</v>
      </c>
      <c r="R3" s="30" t="s">
        <v>8</v>
      </c>
      <c r="T3" s="21"/>
    </row>
    <row r="4" spans="1:18" s="19" customFormat="1" ht="24.75" customHeight="1">
      <c r="A4" s="87" t="s">
        <v>146</v>
      </c>
      <c r="B4" s="11">
        <v>98</v>
      </c>
      <c r="C4" s="1" t="s">
        <v>24</v>
      </c>
      <c r="D4" s="13"/>
      <c r="E4" s="12" t="s">
        <v>12</v>
      </c>
      <c r="F4" s="14"/>
      <c r="G4" s="124">
        <v>16.54</v>
      </c>
      <c r="H4" s="124">
        <v>13.93</v>
      </c>
      <c r="I4" s="124">
        <v>13.87</v>
      </c>
      <c r="J4" s="15">
        <v>13.81</v>
      </c>
      <c r="K4" s="16">
        <f aca="true" t="shared" si="0" ref="K4:K35">RANK(G4,$G$4:$G$91,1)</f>
        <v>30</v>
      </c>
      <c r="L4" s="17">
        <f aca="true" t="shared" si="1" ref="L4:L35">SUM(G4:H4)</f>
        <v>30.47</v>
      </c>
      <c r="M4" s="16">
        <f aca="true" t="shared" si="2" ref="M4:M35">RANK($L4,$L$4:$L$91,1)</f>
        <v>6</v>
      </c>
      <c r="N4" s="18">
        <f aca="true" t="shared" si="3" ref="N4:N35">SUM(G4:I4)-MAX(G4:I4)</f>
        <v>27.799999999999997</v>
      </c>
      <c r="O4" s="16">
        <f aca="true" t="shared" si="4" ref="O4:O35">RANK($N4,$N$4:$N$91,1)</f>
        <v>1</v>
      </c>
      <c r="P4" s="18">
        <f aca="true" t="shared" si="5" ref="P4:P35">SUM(G4:J4)-MAX(G4:J4)</f>
        <v>41.61</v>
      </c>
      <c r="Q4" s="16">
        <f aca="true" t="shared" si="6" ref="Q4:Q35">RANK($P4,$P$4:$P$91,1)</f>
        <v>1</v>
      </c>
      <c r="R4" s="120">
        <f aca="true" t="shared" si="7" ref="R4:R35">MIN(G4:J4)</f>
        <v>13.81</v>
      </c>
    </row>
    <row r="5" spans="1:18" s="19" customFormat="1" ht="24.75" customHeight="1">
      <c r="A5" s="87" t="s">
        <v>147</v>
      </c>
      <c r="B5" s="11">
        <v>96</v>
      </c>
      <c r="C5" s="1" t="s">
        <v>36</v>
      </c>
      <c r="D5" s="13"/>
      <c r="E5" s="12" t="s">
        <v>12</v>
      </c>
      <c r="F5" s="14"/>
      <c r="G5" s="124">
        <v>14.29</v>
      </c>
      <c r="H5" s="124">
        <v>14.11</v>
      </c>
      <c r="I5" s="124">
        <v>15.5</v>
      </c>
      <c r="J5" s="15">
        <v>13.89</v>
      </c>
      <c r="K5" s="16">
        <f t="shared" si="0"/>
        <v>1</v>
      </c>
      <c r="L5" s="17">
        <f t="shared" si="1"/>
        <v>28.4</v>
      </c>
      <c r="M5" s="16">
        <f t="shared" si="2"/>
        <v>1</v>
      </c>
      <c r="N5" s="18">
        <f t="shared" si="3"/>
        <v>28.4</v>
      </c>
      <c r="O5" s="16">
        <f t="shared" si="4"/>
        <v>3</v>
      </c>
      <c r="P5" s="18">
        <f t="shared" si="5"/>
        <v>42.29</v>
      </c>
      <c r="Q5" s="16">
        <f t="shared" si="6"/>
        <v>2</v>
      </c>
      <c r="R5" s="17">
        <f t="shared" si="7"/>
        <v>13.89</v>
      </c>
    </row>
    <row r="6" spans="1:18" s="19" customFormat="1" ht="24.75" customHeight="1">
      <c r="A6" s="87" t="s">
        <v>153</v>
      </c>
      <c r="B6" s="11">
        <v>95</v>
      </c>
      <c r="C6" s="6" t="s">
        <v>21</v>
      </c>
      <c r="D6" s="33"/>
      <c r="E6" s="33" t="s">
        <v>20</v>
      </c>
      <c r="F6" s="33"/>
      <c r="G6" s="124">
        <v>14.4</v>
      </c>
      <c r="H6" s="124">
        <v>23.94</v>
      </c>
      <c r="I6" s="124">
        <v>14.75</v>
      </c>
      <c r="J6" s="15">
        <v>14.22</v>
      </c>
      <c r="K6" s="16">
        <f t="shared" si="0"/>
        <v>2</v>
      </c>
      <c r="L6" s="17">
        <f t="shared" si="1"/>
        <v>38.34</v>
      </c>
      <c r="M6" s="16">
        <f t="shared" si="2"/>
        <v>56</v>
      </c>
      <c r="N6" s="18">
        <f t="shared" si="3"/>
        <v>29.150000000000002</v>
      </c>
      <c r="O6" s="16">
        <f t="shared" si="4"/>
        <v>4</v>
      </c>
      <c r="P6" s="18">
        <f t="shared" si="5"/>
        <v>43.370000000000005</v>
      </c>
      <c r="Q6" s="16">
        <f t="shared" si="6"/>
        <v>3</v>
      </c>
      <c r="R6" s="17">
        <f t="shared" si="7"/>
        <v>14.22</v>
      </c>
    </row>
    <row r="7" spans="1:18" s="19" customFormat="1" ht="24.75" customHeight="1">
      <c r="A7" s="87" t="s">
        <v>154</v>
      </c>
      <c r="B7" s="11">
        <v>88</v>
      </c>
      <c r="C7" s="1" t="s">
        <v>30</v>
      </c>
      <c r="D7" s="13"/>
      <c r="E7" s="12" t="s">
        <v>12</v>
      </c>
      <c r="F7" s="14"/>
      <c r="G7" s="124">
        <v>14.84</v>
      </c>
      <c r="H7" s="124">
        <v>14.58</v>
      </c>
      <c r="I7" s="124">
        <v>15.41</v>
      </c>
      <c r="J7" s="15">
        <v>14.98</v>
      </c>
      <c r="K7" s="16">
        <f t="shared" si="0"/>
        <v>4</v>
      </c>
      <c r="L7" s="17">
        <f t="shared" si="1"/>
        <v>29.42</v>
      </c>
      <c r="M7" s="16">
        <f t="shared" si="2"/>
        <v>2</v>
      </c>
      <c r="N7" s="18">
        <f t="shared" si="3"/>
        <v>29.419999999999998</v>
      </c>
      <c r="O7" s="16">
        <f t="shared" si="4"/>
        <v>5</v>
      </c>
      <c r="P7" s="18">
        <f t="shared" si="5"/>
        <v>44.400000000000006</v>
      </c>
      <c r="Q7" s="16">
        <f t="shared" si="6"/>
        <v>4</v>
      </c>
      <c r="R7" s="17">
        <f t="shared" si="7"/>
        <v>14.58</v>
      </c>
    </row>
    <row r="8" spans="1:18" s="19" customFormat="1" ht="24.75" customHeight="1">
      <c r="A8" s="87" t="s">
        <v>155</v>
      </c>
      <c r="B8" s="11">
        <v>6</v>
      </c>
      <c r="C8" s="85" t="s">
        <v>140</v>
      </c>
      <c r="D8" s="86"/>
      <c r="E8" s="85" t="s">
        <v>127</v>
      </c>
      <c r="F8" s="86"/>
      <c r="G8" s="125">
        <v>16.52</v>
      </c>
      <c r="H8" s="124">
        <v>13.92</v>
      </c>
      <c r="I8" s="124">
        <v>13.97</v>
      </c>
      <c r="J8" s="15">
        <v>18</v>
      </c>
      <c r="K8" s="16">
        <f t="shared" si="0"/>
        <v>28</v>
      </c>
      <c r="L8" s="17">
        <f t="shared" si="1"/>
        <v>30.439999999999998</v>
      </c>
      <c r="M8" s="16">
        <f t="shared" si="2"/>
        <v>5</v>
      </c>
      <c r="N8" s="18">
        <f t="shared" si="3"/>
        <v>27.889999999999997</v>
      </c>
      <c r="O8" s="16">
        <f t="shared" si="4"/>
        <v>2</v>
      </c>
      <c r="P8" s="18">
        <f t="shared" si="5"/>
        <v>44.41</v>
      </c>
      <c r="Q8" s="16">
        <f t="shared" si="6"/>
        <v>5</v>
      </c>
      <c r="R8" s="17">
        <f t="shared" si="7"/>
        <v>13.92</v>
      </c>
    </row>
    <row r="9" spans="1:20" ht="24.75" customHeight="1">
      <c r="A9" s="87" t="s">
        <v>156</v>
      </c>
      <c r="B9" s="11">
        <v>94</v>
      </c>
      <c r="C9" s="1" t="s">
        <v>125</v>
      </c>
      <c r="D9" s="13"/>
      <c r="E9" s="12" t="s">
        <v>119</v>
      </c>
      <c r="F9" s="14"/>
      <c r="G9" s="124">
        <v>14.9</v>
      </c>
      <c r="H9" s="124">
        <v>14.93</v>
      </c>
      <c r="I9" s="124">
        <v>15.01</v>
      </c>
      <c r="J9" s="15">
        <v>14.73</v>
      </c>
      <c r="K9" s="16">
        <f t="shared" si="0"/>
        <v>5</v>
      </c>
      <c r="L9" s="17">
        <f t="shared" si="1"/>
        <v>29.83</v>
      </c>
      <c r="M9" s="16">
        <f t="shared" si="2"/>
        <v>3</v>
      </c>
      <c r="N9" s="18">
        <f t="shared" si="3"/>
        <v>29.83</v>
      </c>
      <c r="O9" s="16">
        <f t="shared" si="4"/>
        <v>6</v>
      </c>
      <c r="P9" s="18">
        <f t="shared" si="5"/>
        <v>44.559999999999995</v>
      </c>
      <c r="Q9" s="16">
        <f t="shared" si="6"/>
        <v>6</v>
      </c>
      <c r="R9" s="17">
        <f t="shared" si="7"/>
        <v>14.73</v>
      </c>
      <c r="T9" s="21"/>
    </row>
    <row r="10" spans="1:20" ht="24.75" customHeight="1">
      <c r="A10" s="87" t="s">
        <v>157</v>
      </c>
      <c r="B10" s="11">
        <v>84</v>
      </c>
      <c r="C10" s="4" t="s">
        <v>46</v>
      </c>
      <c r="D10" s="20"/>
      <c r="E10" s="23" t="s">
        <v>40</v>
      </c>
      <c r="F10" s="14"/>
      <c r="G10" s="125">
        <v>17.04</v>
      </c>
      <c r="H10" s="124">
        <v>14.95</v>
      </c>
      <c r="I10" s="124">
        <v>15.08</v>
      </c>
      <c r="J10" s="15">
        <v>14.93</v>
      </c>
      <c r="K10" s="16">
        <f t="shared" si="0"/>
        <v>36</v>
      </c>
      <c r="L10" s="17">
        <f t="shared" si="1"/>
        <v>31.99</v>
      </c>
      <c r="M10" s="16">
        <f t="shared" si="2"/>
        <v>19</v>
      </c>
      <c r="N10" s="18">
        <f t="shared" si="3"/>
        <v>30.03</v>
      </c>
      <c r="O10" s="16">
        <f t="shared" si="4"/>
        <v>7</v>
      </c>
      <c r="P10" s="18">
        <f t="shared" si="5"/>
        <v>44.96</v>
      </c>
      <c r="Q10" s="16">
        <f t="shared" si="6"/>
        <v>7</v>
      </c>
      <c r="R10" s="17">
        <f t="shared" si="7"/>
        <v>14.93</v>
      </c>
      <c r="T10" s="21"/>
    </row>
    <row r="11" spans="1:20" ht="24.75" customHeight="1">
      <c r="A11" s="87" t="s">
        <v>158</v>
      </c>
      <c r="B11" s="11">
        <v>64</v>
      </c>
      <c r="C11" s="1" t="s">
        <v>37</v>
      </c>
      <c r="D11" s="13"/>
      <c r="E11" s="12" t="s">
        <v>12</v>
      </c>
      <c r="F11" s="14"/>
      <c r="G11" s="124">
        <v>14.65</v>
      </c>
      <c r="H11" s="124">
        <v>16.37</v>
      </c>
      <c r="I11" s="124">
        <v>16.38</v>
      </c>
      <c r="J11" s="15">
        <v>14.37</v>
      </c>
      <c r="K11" s="16">
        <f t="shared" si="0"/>
        <v>3</v>
      </c>
      <c r="L11" s="17">
        <f t="shared" si="1"/>
        <v>31.020000000000003</v>
      </c>
      <c r="M11" s="16">
        <f t="shared" si="2"/>
        <v>9</v>
      </c>
      <c r="N11" s="18">
        <f t="shared" si="3"/>
        <v>31.020000000000007</v>
      </c>
      <c r="O11" s="16">
        <f t="shared" si="4"/>
        <v>14</v>
      </c>
      <c r="P11" s="18">
        <f t="shared" si="5"/>
        <v>45.39</v>
      </c>
      <c r="Q11" s="16">
        <f t="shared" si="6"/>
        <v>8</v>
      </c>
      <c r="R11" s="17">
        <f t="shared" si="7"/>
        <v>14.37</v>
      </c>
      <c r="T11" s="21"/>
    </row>
    <row r="12" spans="1:20" ht="24.75" customHeight="1">
      <c r="A12" s="87" t="s">
        <v>159</v>
      </c>
      <c r="B12" s="11">
        <v>73</v>
      </c>
      <c r="C12" s="1" t="s">
        <v>137</v>
      </c>
      <c r="D12" s="13"/>
      <c r="E12" s="12" t="s">
        <v>138</v>
      </c>
      <c r="F12" s="14"/>
      <c r="G12" s="124">
        <v>15.25</v>
      </c>
      <c r="H12" s="124">
        <v>15.07</v>
      </c>
      <c r="I12" s="124">
        <v>15.19</v>
      </c>
      <c r="J12" s="15">
        <v>15.42</v>
      </c>
      <c r="K12" s="16">
        <f t="shared" si="0"/>
        <v>6</v>
      </c>
      <c r="L12" s="17">
        <f t="shared" si="1"/>
        <v>30.32</v>
      </c>
      <c r="M12" s="16">
        <f t="shared" si="2"/>
        <v>4</v>
      </c>
      <c r="N12" s="18">
        <f t="shared" si="3"/>
        <v>30.259999999999998</v>
      </c>
      <c r="O12" s="16">
        <f t="shared" si="4"/>
        <v>8</v>
      </c>
      <c r="P12" s="18">
        <f t="shared" si="5"/>
        <v>45.51</v>
      </c>
      <c r="Q12" s="16">
        <f t="shared" si="6"/>
        <v>9</v>
      </c>
      <c r="R12" s="17">
        <f t="shared" si="7"/>
        <v>15.07</v>
      </c>
      <c r="T12" s="21"/>
    </row>
    <row r="13" spans="1:20" ht="24.75" customHeight="1">
      <c r="A13" s="87" t="s">
        <v>160</v>
      </c>
      <c r="B13" s="11">
        <v>56</v>
      </c>
      <c r="C13" s="1" t="s">
        <v>114</v>
      </c>
      <c r="D13" s="13"/>
      <c r="E13" s="12" t="s">
        <v>111</v>
      </c>
      <c r="F13" s="14"/>
      <c r="G13" s="124">
        <v>15.29</v>
      </c>
      <c r="H13" s="124">
        <v>16.67</v>
      </c>
      <c r="I13" s="124">
        <v>15.61</v>
      </c>
      <c r="J13" s="15">
        <v>15.27</v>
      </c>
      <c r="K13" s="16">
        <f t="shared" si="0"/>
        <v>7</v>
      </c>
      <c r="L13" s="17">
        <f t="shared" si="1"/>
        <v>31.96</v>
      </c>
      <c r="M13" s="16">
        <f t="shared" si="2"/>
        <v>18</v>
      </c>
      <c r="N13" s="18">
        <f t="shared" si="3"/>
        <v>30.9</v>
      </c>
      <c r="O13" s="16">
        <f t="shared" si="4"/>
        <v>10</v>
      </c>
      <c r="P13" s="18">
        <f t="shared" si="5"/>
        <v>46.17</v>
      </c>
      <c r="Q13" s="16">
        <f t="shared" si="6"/>
        <v>10</v>
      </c>
      <c r="R13" s="17">
        <f t="shared" si="7"/>
        <v>15.27</v>
      </c>
      <c r="T13" s="21"/>
    </row>
    <row r="14" spans="1:20" ht="24.75" customHeight="1">
      <c r="A14" s="87" t="s">
        <v>161</v>
      </c>
      <c r="B14" s="11">
        <v>92</v>
      </c>
      <c r="C14" s="1" t="s">
        <v>115</v>
      </c>
      <c r="D14" s="13"/>
      <c r="E14" s="12" t="s">
        <v>111</v>
      </c>
      <c r="F14" s="14"/>
      <c r="G14" s="124">
        <v>15.54</v>
      </c>
      <c r="H14" s="124">
        <v>27.96</v>
      </c>
      <c r="I14" s="124">
        <v>15.45</v>
      </c>
      <c r="J14" s="15">
        <v>15.33</v>
      </c>
      <c r="K14" s="16">
        <f t="shared" si="0"/>
        <v>10</v>
      </c>
      <c r="L14" s="17">
        <f t="shared" si="1"/>
        <v>43.5</v>
      </c>
      <c r="M14" s="16">
        <f t="shared" si="2"/>
        <v>73</v>
      </c>
      <c r="N14" s="18">
        <f t="shared" si="3"/>
        <v>30.990000000000002</v>
      </c>
      <c r="O14" s="16">
        <f t="shared" si="4"/>
        <v>12</v>
      </c>
      <c r="P14" s="18">
        <f t="shared" si="5"/>
        <v>46.32</v>
      </c>
      <c r="Q14" s="16">
        <f t="shared" si="6"/>
        <v>11</v>
      </c>
      <c r="R14" s="17">
        <f t="shared" si="7"/>
        <v>15.33</v>
      </c>
      <c r="T14" s="21"/>
    </row>
    <row r="15" spans="1:20" ht="24.75" customHeight="1">
      <c r="A15" s="87" t="s">
        <v>162</v>
      </c>
      <c r="B15" s="11">
        <v>77</v>
      </c>
      <c r="C15" s="1" t="s">
        <v>34</v>
      </c>
      <c r="D15" s="13"/>
      <c r="E15" s="12" t="s">
        <v>14</v>
      </c>
      <c r="F15" s="14"/>
      <c r="G15" s="124">
        <v>15.52</v>
      </c>
      <c r="H15" s="124">
        <v>15.47</v>
      </c>
      <c r="I15" s="124">
        <v>15.54</v>
      </c>
      <c r="J15" s="15">
        <v>15.36</v>
      </c>
      <c r="K15" s="16">
        <f t="shared" si="0"/>
        <v>9</v>
      </c>
      <c r="L15" s="17">
        <f t="shared" si="1"/>
        <v>30.990000000000002</v>
      </c>
      <c r="M15" s="16">
        <f t="shared" si="2"/>
        <v>8</v>
      </c>
      <c r="N15" s="18">
        <f t="shared" si="3"/>
        <v>30.990000000000002</v>
      </c>
      <c r="O15" s="16">
        <f t="shared" si="4"/>
        <v>12</v>
      </c>
      <c r="P15" s="18">
        <f t="shared" si="5"/>
        <v>46.35</v>
      </c>
      <c r="Q15" s="16">
        <f t="shared" si="6"/>
        <v>12</v>
      </c>
      <c r="R15" s="17">
        <f t="shared" si="7"/>
        <v>15.36</v>
      </c>
      <c r="T15" s="21"/>
    </row>
    <row r="16" spans="1:20" ht="24.75" customHeight="1">
      <c r="A16" s="87" t="s">
        <v>163</v>
      </c>
      <c r="B16" s="11">
        <v>21</v>
      </c>
      <c r="C16" s="1" t="s">
        <v>110</v>
      </c>
      <c r="D16" s="13"/>
      <c r="E16" s="12" t="s">
        <v>111</v>
      </c>
      <c r="F16" s="14"/>
      <c r="G16" s="124">
        <v>15.9</v>
      </c>
      <c r="H16" s="124">
        <v>15.61</v>
      </c>
      <c r="I16" s="124">
        <v>15.53</v>
      </c>
      <c r="J16" s="15">
        <v>15.43</v>
      </c>
      <c r="K16" s="16">
        <f t="shared" si="0"/>
        <v>13</v>
      </c>
      <c r="L16" s="17">
        <f t="shared" si="1"/>
        <v>31.509999999999998</v>
      </c>
      <c r="M16" s="16">
        <f t="shared" si="2"/>
        <v>10</v>
      </c>
      <c r="N16" s="18">
        <f t="shared" si="3"/>
        <v>31.14</v>
      </c>
      <c r="O16" s="16">
        <f t="shared" si="4"/>
        <v>16</v>
      </c>
      <c r="P16" s="18">
        <f t="shared" si="5"/>
        <v>46.57</v>
      </c>
      <c r="Q16" s="16">
        <f t="shared" si="6"/>
        <v>13</v>
      </c>
      <c r="R16" s="17">
        <f t="shared" si="7"/>
        <v>15.43</v>
      </c>
      <c r="T16" s="21"/>
    </row>
    <row r="17" spans="1:20" ht="24.75" customHeight="1">
      <c r="A17" s="87" t="s">
        <v>164</v>
      </c>
      <c r="B17" s="11">
        <v>90</v>
      </c>
      <c r="C17" s="2" t="s">
        <v>104</v>
      </c>
      <c r="D17" s="14"/>
      <c r="E17" s="14" t="s">
        <v>65</v>
      </c>
      <c r="F17" s="14"/>
      <c r="G17" s="124">
        <v>15.45</v>
      </c>
      <c r="H17" s="124">
        <v>17.47</v>
      </c>
      <c r="I17" s="124">
        <v>15.68</v>
      </c>
      <c r="J17" s="15">
        <v>15.53</v>
      </c>
      <c r="K17" s="16">
        <f t="shared" si="0"/>
        <v>8</v>
      </c>
      <c r="L17" s="17">
        <f t="shared" si="1"/>
        <v>32.92</v>
      </c>
      <c r="M17" s="16">
        <f t="shared" si="2"/>
        <v>25</v>
      </c>
      <c r="N17" s="18">
        <f t="shared" si="3"/>
        <v>31.130000000000003</v>
      </c>
      <c r="O17" s="16">
        <f t="shared" si="4"/>
        <v>15</v>
      </c>
      <c r="P17" s="18">
        <f t="shared" si="5"/>
        <v>46.66</v>
      </c>
      <c r="Q17" s="16">
        <f t="shared" si="6"/>
        <v>14</v>
      </c>
      <c r="R17" s="17">
        <f t="shared" si="7"/>
        <v>15.45</v>
      </c>
      <c r="T17" s="21"/>
    </row>
    <row r="18" spans="1:20" ht="24.75" customHeight="1">
      <c r="A18" s="87" t="s">
        <v>165</v>
      </c>
      <c r="B18" s="11">
        <v>97</v>
      </c>
      <c r="C18" s="1" t="s">
        <v>35</v>
      </c>
      <c r="D18" s="13"/>
      <c r="E18" s="14" t="s">
        <v>65</v>
      </c>
      <c r="F18" s="14"/>
      <c r="G18" s="124">
        <v>15.57</v>
      </c>
      <c r="H18" s="124">
        <v>15.33</v>
      </c>
      <c r="I18" s="124">
        <v>999</v>
      </c>
      <c r="J18" s="15">
        <v>15.96</v>
      </c>
      <c r="K18" s="16">
        <f t="shared" si="0"/>
        <v>11</v>
      </c>
      <c r="L18" s="17">
        <f t="shared" si="1"/>
        <v>30.9</v>
      </c>
      <c r="M18" s="16">
        <f t="shared" si="2"/>
        <v>7</v>
      </c>
      <c r="N18" s="18">
        <f t="shared" si="3"/>
        <v>30.90000000000009</v>
      </c>
      <c r="O18" s="16">
        <f t="shared" si="4"/>
        <v>11</v>
      </c>
      <c r="P18" s="18">
        <f t="shared" si="5"/>
        <v>46.86000000000013</v>
      </c>
      <c r="Q18" s="16">
        <f t="shared" si="6"/>
        <v>15</v>
      </c>
      <c r="R18" s="17">
        <f t="shared" si="7"/>
        <v>15.33</v>
      </c>
      <c r="T18" s="21"/>
    </row>
    <row r="19" spans="1:20" ht="24.75" customHeight="1">
      <c r="A19" s="87" t="s">
        <v>166</v>
      </c>
      <c r="B19" s="11">
        <v>78</v>
      </c>
      <c r="C19" s="1" t="s">
        <v>31</v>
      </c>
      <c r="D19" s="13"/>
      <c r="E19" s="12" t="s">
        <v>14</v>
      </c>
      <c r="F19" s="14"/>
      <c r="G19" s="124">
        <v>16.08</v>
      </c>
      <c r="H19" s="124">
        <v>15.83</v>
      </c>
      <c r="I19" s="124">
        <v>15.01</v>
      </c>
      <c r="J19" s="15">
        <v>18.69</v>
      </c>
      <c r="K19" s="16">
        <f t="shared" si="0"/>
        <v>21</v>
      </c>
      <c r="L19" s="17">
        <f t="shared" si="1"/>
        <v>31.909999999999997</v>
      </c>
      <c r="M19" s="16">
        <f t="shared" si="2"/>
        <v>16</v>
      </c>
      <c r="N19" s="18">
        <f t="shared" si="3"/>
        <v>30.839999999999996</v>
      </c>
      <c r="O19" s="16">
        <f t="shared" si="4"/>
        <v>9</v>
      </c>
      <c r="P19" s="18">
        <f t="shared" si="5"/>
        <v>46.92</v>
      </c>
      <c r="Q19" s="16">
        <f t="shared" si="6"/>
        <v>16</v>
      </c>
      <c r="R19" s="17">
        <f t="shared" si="7"/>
        <v>15.01</v>
      </c>
      <c r="T19" s="21"/>
    </row>
    <row r="20" spans="1:20" ht="24.75" customHeight="1">
      <c r="A20" s="87" t="s">
        <v>167</v>
      </c>
      <c r="B20" s="11">
        <v>71</v>
      </c>
      <c r="C20" s="1" t="s">
        <v>113</v>
      </c>
      <c r="D20" s="13"/>
      <c r="E20" s="12" t="s">
        <v>111</v>
      </c>
      <c r="F20" s="14"/>
      <c r="G20" s="124">
        <v>15.93</v>
      </c>
      <c r="H20" s="124">
        <v>15.72</v>
      </c>
      <c r="I20" s="124">
        <v>15.63</v>
      </c>
      <c r="J20" s="15">
        <v>16.58</v>
      </c>
      <c r="K20" s="16">
        <f t="shared" si="0"/>
        <v>14</v>
      </c>
      <c r="L20" s="17">
        <f t="shared" si="1"/>
        <v>31.65</v>
      </c>
      <c r="M20" s="16">
        <f t="shared" si="2"/>
        <v>11</v>
      </c>
      <c r="N20" s="18">
        <f t="shared" si="3"/>
        <v>31.35</v>
      </c>
      <c r="O20" s="16">
        <f t="shared" si="4"/>
        <v>18</v>
      </c>
      <c r="P20" s="18">
        <f t="shared" si="5"/>
        <v>47.28</v>
      </c>
      <c r="Q20" s="16">
        <f t="shared" si="6"/>
        <v>17</v>
      </c>
      <c r="R20" s="17">
        <f t="shared" si="7"/>
        <v>15.63</v>
      </c>
      <c r="T20" s="21"/>
    </row>
    <row r="21" spans="1:20" ht="24.75" customHeight="1">
      <c r="A21" s="87" t="s">
        <v>168</v>
      </c>
      <c r="B21" s="11">
        <v>36</v>
      </c>
      <c r="C21" s="1" t="s">
        <v>132</v>
      </c>
      <c r="D21" s="20"/>
      <c r="E21" s="12" t="s">
        <v>127</v>
      </c>
      <c r="F21" s="14"/>
      <c r="G21" s="125">
        <v>15.75</v>
      </c>
      <c r="H21" s="124">
        <v>16.02</v>
      </c>
      <c r="I21" s="124">
        <v>15.54</v>
      </c>
      <c r="J21" s="15">
        <v>16.88</v>
      </c>
      <c r="K21" s="16">
        <f t="shared" si="0"/>
        <v>12</v>
      </c>
      <c r="L21" s="17">
        <f t="shared" si="1"/>
        <v>31.77</v>
      </c>
      <c r="M21" s="16">
        <f t="shared" si="2"/>
        <v>13</v>
      </c>
      <c r="N21" s="18">
        <f t="shared" si="3"/>
        <v>31.290000000000003</v>
      </c>
      <c r="O21" s="16">
        <f t="shared" si="4"/>
        <v>17</v>
      </c>
      <c r="P21" s="18">
        <f t="shared" si="5"/>
        <v>47.31</v>
      </c>
      <c r="Q21" s="16">
        <f t="shared" si="6"/>
        <v>18</v>
      </c>
      <c r="R21" s="17">
        <f t="shared" si="7"/>
        <v>15.54</v>
      </c>
      <c r="T21" s="21"/>
    </row>
    <row r="22" spans="1:20" ht="24.75" customHeight="1">
      <c r="A22" s="87" t="s">
        <v>169</v>
      </c>
      <c r="B22" s="11">
        <v>74</v>
      </c>
      <c r="C22" s="1" t="s">
        <v>32</v>
      </c>
      <c r="D22" s="13"/>
      <c r="E22" s="12" t="s">
        <v>13</v>
      </c>
      <c r="F22" s="14"/>
      <c r="G22" s="124">
        <v>16.09</v>
      </c>
      <c r="H22" s="124">
        <v>15.72</v>
      </c>
      <c r="I22" s="124">
        <v>16.23</v>
      </c>
      <c r="J22" s="15">
        <v>15.57</v>
      </c>
      <c r="K22" s="16">
        <f t="shared" si="0"/>
        <v>22</v>
      </c>
      <c r="L22" s="17">
        <f t="shared" si="1"/>
        <v>31.810000000000002</v>
      </c>
      <c r="M22" s="16">
        <f t="shared" si="2"/>
        <v>14</v>
      </c>
      <c r="N22" s="18">
        <f t="shared" si="3"/>
        <v>31.810000000000006</v>
      </c>
      <c r="O22" s="16">
        <f t="shared" si="4"/>
        <v>22</v>
      </c>
      <c r="P22" s="18">
        <f t="shared" si="5"/>
        <v>47.38000000000001</v>
      </c>
      <c r="Q22" s="16">
        <f t="shared" si="6"/>
        <v>19</v>
      </c>
      <c r="R22" s="17">
        <f t="shared" si="7"/>
        <v>15.57</v>
      </c>
      <c r="T22" s="21"/>
    </row>
    <row r="23" spans="1:20" ht="24.75" customHeight="1">
      <c r="A23" s="87" t="s">
        <v>170</v>
      </c>
      <c r="B23" s="11">
        <v>43</v>
      </c>
      <c r="C23" s="1" t="s">
        <v>112</v>
      </c>
      <c r="D23" s="13"/>
      <c r="E23" s="12" t="s">
        <v>111</v>
      </c>
      <c r="F23" s="14"/>
      <c r="G23" s="124">
        <v>16.26</v>
      </c>
      <c r="H23" s="124">
        <v>15.86</v>
      </c>
      <c r="I23" s="124">
        <v>15.94</v>
      </c>
      <c r="J23" s="15">
        <v>15.67</v>
      </c>
      <c r="K23" s="16">
        <f t="shared" si="0"/>
        <v>25</v>
      </c>
      <c r="L23" s="17">
        <f t="shared" si="1"/>
        <v>32.120000000000005</v>
      </c>
      <c r="M23" s="16">
        <f t="shared" si="2"/>
        <v>21</v>
      </c>
      <c r="N23" s="18">
        <f t="shared" si="3"/>
        <v>31.8</v>
      </c>
      <c r="O23" s="16">
        <f t="shared" si="4"/>
        <v>21</v>
      </c>
      <c r="P23" s="18">
        <f t="shared" si="5"/>
        <v>47.47</v>
      </c>
      <c r="Q23" s="16">
        <f t="shared" si="6"/>
        <v>20</v>
      </c>
      <c r="R23" s="17">
        <f t="shared" si="7"/>
        <v>15.67</v>
      </c>
      <c r="T23" s="21"/>
    </row>
    <row r="24" spans="1:20" ht="24.75" customHeight="1">
      <c r="A24" s="87" t="s">
        <v>171</v>
      </c>
      <c r="B24" s="11">
        <v>66</v>
      </c>
      <c r="C24" s="1" t="s">
        <v>16</v>
      </c>
      <c r="D24" s="13"/>
      <c r="E24" s="12" t="s">
        <v>20</v>
      </c>
      <c r="F24" s="14"/>
      <c r="G24" s="124">
        <v>15.97</v>
      </c>
      <c r="H24" s="124">
        <v>15.86</v>
      </c>
      <c r="I24" s="124">
        <v>16.08</v>
      </c>
      <c r="J24" s="15">
        <v>15.78</v>
      </c>
      <c r="K24" s="16">
        <f t="shared" si="0"/>
        <v>17</v>
      </c>
      <c r="L24" s="17">
        <f t="shared" si="1"/>
        <v>31.83</v>
      </c>
      <c r="M24" s="16">
        <f t="shared" si="2"/>
        <v>15</v>
      </c>
      <c r="N24" s="18">
        <f t="shared" si="3"/>
        <v>31.83</v>
      </c>
      <c r="O24" s="16">
        <f t="shared" si="4"/>
        <v>23</v>
      </c>
      <c r="P24" s="18">
        <f t="shared" si="5"/>
        <v>47.61</v>
      </c>
      <c r="Q24" s="16">
        <f t="shared" si="6"/>
        <v>21</v>
      </c>
      <c r="R24" s="17">
        <f t="shared" si="7"/>
        <v>15.78</v>
      </c>
      <c r="T24" s="21"/>
    </row>
    <row r="25" spans="1:20" ht="24.75" customHeight="1">
      <c r="A25" s="87" t="s">
        <v>172</v>
      </c>
      <c r="B25" s="11">
        <v>61</v>
      </c>
      <c r="C25" s="3" t="s">
        <v>78</v>
      </c>
      <c r="D25" s="13"/>
      <c r="E25" s="22" t="s">
        <v>14</v>
      </c>
      <c r="F25" s="14"/>
      <c r="G25" s="124">
        <v>15.97</v>
      </c>
      <c r="H25" s="124">
        <v>15.95</v>
      </c>
      <c r="I25" s="124">
        <v>16.87</v>
      </c>
      <c r="J25" s="15">
        <v>15.98</v>
      </c>
      <c r="K25" s="16">
        <f t="shared" si="0"/>
        <v>17</v>
      </c>
      <c r="L25" s="17">
        <f t="shared" si="1"/>
        <v>31.92</v>
      </c>
      <c r="M25" s="16">
        <f t="shared" si="2"/>
        <v>17</v>
      </c>
      <c r="N25" s="18">
        <f t="shared" si="3"/>
        <v>31.920000000000005</v>
      </c>
      <c r="O25" s="16">
        <f t="shared" si="4"/>
        <v>25</v>
      </c>
      <c r="P25" s="18">
        <f t="shared" si="5"/>
        <v>47.900000000000006</v>
      </c>
      <c r="Q25" s="16">
        <f t="shared" si="6"/>
        <v>22</v>
      </c>
      <c r="R25" s="17">
        <f t="shared" si="7"/>
        <v>15.95</v>
      </c>
      <c r="T25" s="21"/>
    </row>
    <row r="26" spans="1:20" ht="24.75" customHeight="1">
      <c r="A26" s="87" t="s">
        <v>173</v>
      </c>
      <c r="B26" s="11">
        <v>72</v>
      </c>
      <c r="C26" s="1" t="s">
        <v>116</v>
      </c>
      <c r="D26" s="13"/>
      <c r="E26" s="12" t="s">
        <v>111</v>
      </c>
      <c r="F26" s="14"/>
      <c r="G26" s="124">
        <v>16.49</v>
      </c>
      <c r="H26" s="124">
        <v>16.39</v>
      </c>
      <c r="I26" s="124">
        <v>15.05</v>
      </c>
      <c r="J26" s="15">
        <v>999</v>
      </c>
      <c r="K26" s="16">
        <f t="shared" si="0"/>
        <v>27</v>
      </c>
      <c r="L26" s="17">
        <f t="shared" si="1"/>
        <v>32.879999999999995</v>
      </c>
      <c r="M26" s="16">
        <f t="shared" si="2"/>
        <v>24</v>
      </c>
      <c r="N26" s="18">
        <f t="shared" si="3"/>
        <v>31.439999999999994</v>
      </c>
      <c r="O26" s="16">
        <f t="shared" si="4"/>
        <v>19</v>
      </c>
      <c r="P26" s="18">
        <f t="shared" si="5"/>
        <v>47.930000000000064</v>
      </c>
      <c r="Q26" s="16">
        <f t="shared" si="6"/>
        <v>23</v>
      </c>
      <c r="R26" s="17">
        <f t="shared" si="7"/>
        <v>15.05</v>
      </c>
      <c r="T26" s="21"/>
    </row>
    <row r="27" spans="1:20" ht="24.75" customHeight="1">
      <c r="A27" s="87" t="s">
        <v>174</v>
      </c>
      <c r="B27" s="11">
        <v>86</v>
      </c>
      <c r="C27" s="6" t="s">
        <v>139</v>
      </c>
      <c r="D27" s="33"/>
      <c r="E27" s="33" t="s">
        <v>100</v>
      </c>
      <c r="F27" s="33"/>
      <c r="G27" s="124">
        <v>15.95</v>
      </c>
      <c r="H27" s="124">
        <v>15.72</v>
      </c>
      <c r="I27" s="124">
        <v>17.2</v>
      </c>
      <c r="J27" s="15">
        <v>16.51</v>
      </c>
      <c r="K27" s="16">
        <f t="shared" si="0"/>
        <v>15</v>
      </c>
      <c r="L27" s="17">
        <f t="shared" si="1"/>
        <v>31.67</v>
      </c>
      <c r="M27" s="16">
        <f t="shared" si="2"/>
        <v>12</v>
      </c>
      <c r="N27" s="18">
        <f t="shared" si="3"/>
        <v>31.670000000000005</v>
      </c>
      <c r="O27" s="16">
        <f t="shared" si="4"/>
        <v>20</v>
      </c>
      <c r="P27" s="18">
        <f t="shared" si="5"/>
        <v>48.18000000000001</v>
      </c>
      <c r="Q27" s="16">
        <f t="shared" si="6"/>
        <v>24</v>
      </c>
      <c r="R27" s="17">
        <f t="shared" si="7"/>
        <v>15.72</v>
      </c>
      <c r="T27" s="21"/>
    </row>
    <row r="28" spans="1:20" ht="24.75" customHeight="1">
      <c r="A28" s="87" t="s">
        <v>175</v>
      </c>
      <c r="B28" s="11">
        <v>35</v>
      </c>
      <c r="C28" s="6" t="s">
        <v>74</v>
      </c>
      <c r="D28" s="33"/>
      <c r="E28" s="33" t="s">
        <v>40</v>
      </c>
      <c r="F28" s="33"/>
      <c r="G28" s="124">
        <v>20.84</v>
      </c>
      <c r="H28" s="124">
        <v>16.03</v>
      </c>
      <c r="I28" s="124">
        <v>15.88</v>
      </c>
      <c r="J28" s="15">
        <v>16.65</v>
      </c>
      <c r="K28" s="16">
        <f t="shared" si="0"/>
        <v>67</v>
      </c>
      <c r="L28" s="17">
        <f t="shared" si="1"/>
        <v>36.870000000000005</v>
      </c>
      <c r="M28" s="16">
        <f t="shared" si="2"/>
        <v>47</v>
      </c>
      <c r="N28" s="18">
        <f t="shared" si="3"/>
        <v>31.910000000000007</v>
      </c>
      <c r="O28" s="16">
        <f t="shared" si="4"/>
        <v>24</v>
      </c>
      <c r="P28" s="18">
        <f t="shared" si="5"/>
        <v>48.56</v>
      </c>
      <c r="Q28" s="16">
        <f t="shared" si="6"/>
        <v>25</v>
      </c>
      <c r="R28" s="17">
        <f t="shared" si="7"/>
        <v>15.88</v>
      </c>
      <c r="T28" s="21"/>
    </row>
    <row r="29" spans="1:20" ht="24.75" customHeight="1">
      <c r="A29" s="87" t="s">
        <v>176</v>
      </c>
      <c r="B29" s="11">
        <v>59</v>
      </c>
      <c r="C29" s="7" t="s">
        <v>48</v>
      </c>
      <c r="D29" s="8"/>
      <c r="E29" s="7" t="s">
        <v>28</v>
      </c>
      <c r="F29" s="9"/>
      <c r="G29" s="124">
        <v>16.25</v>
      </c>
      <c r="H29" s="124">
        <v>16.34</v>
      </c>
      <c r="I29" s="124">
        <v>16.19</v>
      </c>
      <c r="J29" s="15">
        <v>16.15</v>
      </c>
      <c r="K29" s="16">
        <f t="shared" si="0"/>
        <v>24</v>
      </c>
      <c r="L29" s="17">
        <f t="shared" si="1"/>
        <v>32.59</v>
      </c>
      <c r="M29" s="16">
        <f t="shared" si="2"/>
        <v>23</v>
      </c>
      <c r="N29" s="18">
        <f t="shared" si="3"/>
        <v>32.44</v>
      </c>
      <c r="O29" s="16">
        <f t="shared" si="4"/>
        <v>28</v>
      </c>
      <c r="P29" s="18">
        <f t="shared" si="5"/>
        <v>48.59</v>
      </c>
      <c r="Q29" s="16">
        <f t="shared" si="6"/>
        <v>26</v>
      </c>
      <c r="R29" s="17">
        <f t="shared" si="7"/>
        <v>16.15</v>
      </c>
      <c r="T29" s="21"/>
    </row>
    <row r="30" spans="1:20" ht="24.75" customHeight="1">
      <c r="A30" s="87" t="s">
        <v>177</v>
      </c>
      <c r="B30" s="11">
        <v>83</v>
      </c>
      <c r="C30" s="1" t="s">
        <v>122</v>
      </c>
      <c r="D30" s="13"/>
      <c r="E30" s="12" t="s">
        <v>119</v>
      </c>
      <c r="F30" s="14"/>
      <c r="G30" s="124">
        <v>16.54</v>
      </c>
      <c r="H30" s="124">
        <v>16.75</v>
      </c>
      <c r="I30" s="124">
        <v>16.31</v>
      </c>
      <c r="J30" s="15">
        <v>16</v>
      </c>
      <c r="K30" s="16">
        <f t="shared" si="0"/>
        <v>30</v>
      </c>
      <c r="L30" s="17">
        <f t="shared" si="1"/>
        <v>33.29</v>
      </c>
      <c r="M30" s="16">
        <f t="shared" si="2"/>
        <v>28</v>
      </c>
      <c r="N30" s="18">
        <f t="shared" si="3"/>
        <v>32.849999999999994</v>
      </c>
      <c r="O30" s="16">
        <f t="shared" si="4"/>
        <v>30</v>
      </c>
      <c r="P30" s="18">
        <f t="shared" si="5"/>
        <v>48.849999999999994</v>
      </c>
      <c r="Q30" s="16">
        <f t="shared" si="6"/>
        <v>27</v>
      </c>
      <c r="R30" s="17">
        <f t="shared" si="7"/>
        <v>16</v>
      </c>
      <c r="T30" s="21"/>
    </row>
    <row r="31" spans="1:20" ht="24.75" customHeight="1">
      <c r="A31" s="87" t="s">
        <v>178</v>
      </c>
      <c r="B31" s="11">
        <v>53</v>
      </c>
      <c r="C31" s="1" t="s">
        <v>19</v>
      </c>
      <c r="D31" s="13"/>
      <c r="E31" s="12" t="s">
        <v>12</v>
      </c>
      <c r="F31" s="14"/>
      <c r="G31" s="124">
        <v>17.27</v>
      </c>
      <c r="H31" s="124">
        <v>16.55</v>
      </c>
      <c r="I31" s="124">
        <v>16.43</v>
      </c>
      <c r="J31" s="15">
        <v>16.08</v>
      </c>
      <c r="K31" s="16">
        <f t="shared" si="0"/>
        <v>40</v>
      </c>
      <c r="L31" s="17">
        <f t="shared" si="1"/>
        <v>33.82</v>
      </c>
      <c r="M31" s="16">
        <f t="shared" si="2"/>
        <v>32</v>
      </c>
      <c r="N31" s="18">
        <f t="shared" si="3"/>
        <v>32.980000000000004</v>
      </c>
      <c r="O31" s="16">
        <f t="shared" si="4"/>
        <v>31</v>
      </c>
      <c r="P31" s="18">
        <f t="shared" si="5"/>
        <v>49.06</v>
      </c>
      <c r="Q31" s="16">
        <f t="shared" si="6"/>
        <v>28</v>
      </c>
      <c r="R31" s="17">
        <f t="shared" si="7"/>
        <v>16.08</v>
      </c>
      <c r="T31" s="21"/>
    </row>
    <row r="32" spans="1:20" ht="24.75" customHeight="1">
      <c r="A32" s="87" t="s">
        <v>179</v>
      </c>
      <c r="B32" s="11">
        <v>87</v>
      </c>
      <c r="C32" s="1" t="s">
        <v>51</v>
      </c>
      <c r="D32" s="13"/>
      <c r="E32" s="12" t="s">
        <v>20</v>
      </c>
      <c r="F32" s="14"/>
      <c r="G32" s="124">
        <v>18.52</v>
      </c>
      <c r="H32" s="124">
        <v>16.22</v>
      </c>
      <c r="I32" s="124">
        <v>17.21</v>
      </c>
      <c r="J32" s="15">
        <v>15.75</v>
      </c>
      <c r="K32" s="16">
        <f t="shared" si="0"/>
        <v>54</v>
      </c>
      <c r="L32" s="17">
        <f t="shared" si="1"/>
        <v>34.739999999999995</v>
      </c>
      <c r="M32" s="16">
        <f t="shared" si="2"/>
        <v>38</v>
      </c>
      <c r="N32" s="18">
        <f t="shared" si="3"/>
        <v>33.42999999999999</v>
      </c>
      <c r="O32" s="16">
        <f t="shared" si="4"/>
        <v>38</v>
      </c>
      <c r="P32" s="18">
        <f t="shared" si="5"/>
        <v>49.17999999999999</v>
      </c>
      <c r="Q32" s="16">
        <f t="shared" si="6"/>
        <v>29</v>
      </c>
      <c r="R32" s="17">
        <f t="shared" si="7"/>
        <v>15.75</v>
      </c>
      <c r="T32" s="21"/>
    </row>
    <row r="33" spans="1:20" ht="24.75" customHeight="1">
      <c r="A33" s="87" t="s">
        <v>180</v>
      </c>
      <c r="B33" s="11">
        <v>49</v>
      </c>
      <c r="C33" s="1" t="s">
        <v>33</v>
      </c>
      <c r="D33" s="13"/>
      <c r="E33" s="12" t="s">
        <v>13</v>
      </c>
      <c r="F33" s="14"/>
      <c r="G33" s="124">
        <v>27.06</v>
      </c>
      <c r="H33" s="124">
        <v>16.69</v>
      </c>
      <c r="I33" s="124">
        <v>16.36</v>
      </c>
      <c r="J33" s="15">
        <v>16.29</v>
      </c>
      <c r="K33" s="16">
        <f t="shared" si="0"/>
        <v>87</v>
      </c>
      <c r="L33" s="17">
        <f t="shared" si="1"/>
        <v>43.75</v>
      </c>
      <c r="M33" s="16">
        <f t="shared" si="2"/>
        <v>75</v>
      </c>
      <c r="N33" s="18">
        <f t="shared" si="3"/>
        <v>33.05</v>
      </c>
      <c r="O33" s="16">
        <f t="shared" si="4"/>
        <v>34</v>
      </c>
      <c r="P33" s="18">
        <f t="shared" si="5"/>
        <v>49.34</v>
      </c>
      <c r="Q33" s="16">
        <f t="shared" si="6"/>
        <v>30</v>
      </c>
      <c r="R33" s="17">
        <f t="shared" si="7"/>
        <v>16.29</v>
      </c>
      <c r="T33" s="21"/>
    </row>
    <row r="34" spans="1:20" ht="24.75" customHeight="1">
      <c r="A34" s="87" t="s">
        <v>181</v>
      </c>
      <c r="B34" s="11">
        <v>48</v>
      </c>
      <c r="C34" s="3" t="s">
        <v>77</v>
      </c>
      <c r="D34" s="13"/>
      <c r="E34" s="22" t="s">
        <v>14</v>
      </c>
      <c r="F34" s="14"/>
      <c r="G34" s="124">
        <v>17.12</v>
      </c>
      <c r="H34" s="124">
        <v>16.73</v>
      </c>
      <c r="I34" s="124">
        <v>16.42</v>
      </c>
      <c r="J34" s="15">
        <v>16.25</v>
      </c>
      <c r="K34" s="16">
        <f t="shared" si="0"/>
        <v>38</v>
      </c>
      <c r="L34" s="17">
        <f t="shared" si="1"/>
        <v>33.85</v>
      </c>
      <c r="M34" s="16">
        <f t="shared" si="2"/>
        <v>33</v>
      </c>
      <c r="N34" s="18">
        <f t="shared" si="3"/>
        <v>33.150000000000006</v>
      </c>
      <c r="O34" s="16">
        <f t="shared" si="4"/>
        <v>36</v>
      </c>
      <c r="P34" s="18">
        <f t="shared" si="5"/>
        <v>49.400000000000006</v>
      </c>
      <c r="Q34" s="16">
        <f t="shared" si="6"/>
        <v>31</v>
      </c>
      <c r="R34" s="17">
        <f t="shared" si="7"/>
        <v>16.25</v>
      </c>
      <c r="T34" s="21"/>
    </row>
    <row r="35" spans="1:20" ht="24.75" customHeight="1">
      <c r="A35" s="87" t="s">
        <v>182</v>
      </c>
      <c r="B35" s="11">
        <v>81</v>
      </c>
      <c r="C35" s="4" t="s">
        <v>126</v>
      </c>
      <c r="D35" s="38"/>
      <c r="E35" s="12" t="s">
        <v>119</v>
      </c>
      <c r="F35" s="14"/>
      <c r="G35" s="124">
        <v>17.15</v>
      </c>
      <c r="H35" s="124">
        <v>16.35</v>
      </c>
      <c r="I35" s="124">
        <v>17.43</v>
      </c>
      <c r="J35" s="15">
        <v>15.94</v>
      </c>
      <c r="K35" s="16">
        <f t="shared" si="0"/>
        <v>39</v>
      </c>
      <c r="L35" s="17">
        <f t="shared" si="1"/>
        <v>33.5</v>
      </c>
      <c r="M35" s="16">
        <f t="shared" si="2"/>
        <v>29</v>
      </c>
      <c r="N35" s="18">
        <f t="shared" si="3"/>
        <v>33.5</v>
      </c>
      <c r="O35" s="16">
        <f t="shared" si="4"/>
        <v>39</v>
      </c>
      <c r="P35" s="18">
        <f t="shared" si="5"/>
        <v>49.440000000000005</v>
      </c>
      <c r="Q35" s="16">
        <f t="shared" si="6"/>
        <v>32</v>
      </c>
      <c r="R35" s="17">
        <f t="shared" si="7"/>
        <v>15.94</v>
      </c>
      <c r="T35" s="21"/>
    </row>
    <row r="36" spans="1:20" ht="24.75" customHeight="1">
      <c r="A36" s="87" t="s">
        <v>183</v>
      </c>
      <c r="B36" s="11">
        <v>69</v>
      </c>
      <c r="C36" s="4" t="s">
        <v>43</v>
      </c>
      <c r="D36" s="20"/>
      <c r="E36" s="23" t="s">
        <v>40</v>
      </c>
      <c r="F36" s="14"/>
      <c r="G36" s="125">
        <v>16.75</v>
      </c>
      <c r="H36" s="124">
        <v>16.5</v>
      </c>
      <c r="I36" s="124">
        <v>16.48</v>
      </c>
      <c r="J36" s="15">
        <v>16.65</v>
      </c>
      <c r="K36" s="16">
        <f aca="true" t="shared" si="8" ref="K36:K67">RANK(G36,$G$4:$G$91,1)</f>
        <v>35</v>
      </c>
      <c r="L36" s="17">
        <f aca="true" t="shared" si="9" ref="L36:L67">SUM(G36:H36)</f>
        <v>33.25</v>
      </c>
      <c r="M36" s="16">
        <f aca="true" t="shared" si="10" ref="M36:M67">RANK($L36,$L$4:$L$91,1)</f>
        <v>27</v>
      </c>
      <c r="N36" s="18">
        <f aca="true" t="shared" si="11" ref="N36:N67">SUM(G36:I36)-MAX(G36:I36)</f>
        <v>32.980000000000004</v>
      </c>
      <c r="O36" s="16">
        <f aca="true" t="shared" si="12" ref="O36:O67">RANK($N36,$N$4:$N$91,1)</f>
        <v>31</v>
      </c>
      <c r="P36" s="18">
        <f aca="true" t="shared" si="13" ref="P36:P67">SUM(G36:J36)-MAX(G36:J36)</f>
        <v>49.629999999999995</v>
      </c>
      <c r="Q36" s="16">
        <f aca="true" t="shared" si="14" ref="Q36:Q67">RANK($P36,$P$4:$P$91,1)</f>
        <v>33</v>
      </c>
      <c r="R36" s="17">
        <f aca="true" t="shared" si="15" ref="R36:R67">MIN(G36:J36)</f>
        <v>16.48</v>
      </c>
      <c r="T36" s="21"/>
    </row>
    <row r="37" spans="1:20" ht="24.75" customHeight="1">
      <c r="A37" s="87" t="s">
        <v>184</v>
      </c>
      <c r="B37" s="11">
        <v>85</v>
      </c>
      <c r="C37" s="4" t="s">
        <v>44</v>
      </c>
      <c r="D37" s="20"/>
      <c r="E37" s="23" t="s">
        <v>40</v>
      </c>
      <c r="F37" s="14"/>
      <c r="G37" s="125">
        <v>16.61</v>
      </c>
      <c r="H37" s="124">
        <v>16.53</v>
      </c>
      <c r="I37" s="124">
        <v>16.59</v>
      </c>
      <c r="J37" s="15">
        <v>16.76</v>
      </c>
      <c r="K37" s="16">
        <f t="shared" si="8"/>
        <v>32</v>
      </c>
      <c r="L37" s="17">
        <f t="shared" si="9"/>
        <v>33.14</v>
      </c>
      <c r="M37" s="16">
        <f t="shared" si="10"/>
        <v>26</v>
      </c>
      <c r="N37" s="18">
        <f t="shared" si="11"/>
        <v>33.120000000000005</v>
      </c>
      <c r="O37" s="16">
        <f t="shared" si="12"/>
        <v>35</v>
      </c>
      <c r="P37" s="18">
        <f t="shared" si="13"/>
        <v>49.730000000000004</v>
      </c>
      <c r="Q37" s="16">
        <f t="shared" si="14"/>
        <v>34</v>
      </c>
      <c r="R37" s="17">
        <f t="shared" si="15"/>
        <v>16.53</v>
      </c>
      <c r="T37" s="21"/>
    </row>
    <row r="38" spans="1:20" ht="24.75" customHeight="1">
      <c r="A38" s="87" t="s">
        <v>185</v>
      </c>
      <c r="B38" s="11">
        <v>75</v>
      </c>
      <c r="C38" s="4" t="s">
        <v>49</v>
      </c>
      <c r="D38" s="20"/>
      <c r="E38" s="23" t="s">
        <v>40</v>
      </c>
      <c r="F38" s="14"/>
      <c r="G38" s="125">
        <v>16</v>
      </c>
      <c r="H38" s="124">
        <v>16.03</v>
      </c>
      <c r="I38" s="124">
        <v>17.74</v>
      </c>
      <c r="J38" s="15">
        <v>18.85</v>
      </c>
      <c r="K38" s="16">
        <f t="shared" si="8"/>
        <v>19</v>
      </c>
      <c r="L38" s="17">
        <f t="shared" si="9"/>
        <v>32.03</v>
      </c>
      <c r="M38" s="16">
        <f t="shared" si="10"/>
        <v>20</v>
      </c>
      <c r="N38" s="18">
        <f t="shared" si="11"/>
        <v>32.03</v>
      </c>
      <c r="O38" s="16">
        <f t="shared" si="12"/>
        <v>26</v>
      </c>
      <c r="P38" s="18">
        <f t="shared" si="13"/>
        <v>49.77</v>
      </c>
      <c r="Q38" s="16">
        <f t="shared" si="14"/>
        <v>35</v>
      </c>
      <c r="R38" s="17">
        <f t="shared" si="15"/>
        <v>16</v>
      </c>
      <c r="T38" s="21"/>
    </row>
    <row r="39" spans="1:20" ht="24.75" customHeight="1">
      <c r="A39" s="87" t="s">
        <v>186</v>
      </c>
      <c r="B39" s="11">
        <v>37</v>
      </c>
      <c r="C39" s="39" t="s">
        <v>89</v>
      </c>
      <c r="D39" s="40"/>
      <c r="E39" s="39" t="s">
        <v>39</v>
      </c>
      <c r="F39" s="41"/>
      <c r="G39" s="124">
        <v>16.72</v>
      </c>
      <c r="H39" s="124">
        <v>16.91</v>
      </c>
      <c r="I39" s="124">
        <v>16.5</v>
      </c>
      <c r="J39" s="15">
        <v>16.58</v>
      </c>
      <c r="K39" s="16">
        <f t="shared" si="8"/>
        <v>34</v>
      </c>
      <c r="L39" s="17">
        <f t="shared" si="9"/>
        <v>33.629999999999995</v>
      </c>
      <c r="M39" s="16">
        <f t="shared" si="10"/>
        <v>31</v>
      </c>
      <c r="N39" s="18">
        <f t="shared" si="11"/>
        <v>33.22</v>
      </c>
      <c r="O39" s="16">
        <f t="shared" si="12"/>
        <v>37</v>
      </c>
      <c r="P39" s="18">
        <f t="shared" si="13"/>
        <v>49.8</v>
      </c>
      <c r="Q39" s="16">
        <f t="shared" si="14"/>
        <v>36</v>
      </c>
      <c r="R39" s="17">
        <f t="shared" si="15"/>
        <v>16.5</v>
      </c>
      <c r="T39" s="21"/>
    </row>
    <row r="40" spans="1:20" ht="24.75" customHeight="1">
      <c r="A40" s="87" t="s">
        <v>187</v>
      </c>
      <c r="B40" s="11">
        <v>89</v>
      </c>
      <c r="C40" s="1" t="s">
        <v>106</v>
      </c>
      <c r="D40" s="13"/>
      <c r="E40" s="14" t="s">
        <v>65</v>
      </c>
      <c r="F40" s="14"/>
      <c r="G40" s="124">
        <v>16.11</v>
      </c>
      <c r="H40" s="124">
        <v>18.37</v>
      </c>
      <c r="I40" s="124">
        <v>15.93</v>
      </c>
      <c r="J40" s="15">
        <v>17.87</v>
      </c>
      <c r="K40" s="16">
        <f t="shared" si="8"/>
        <v>23</v>
      </c>
      <c r="L40" s="17">
        <f t="shared" si="9"/>
        <v>34.480000000000004</v>
      </c>
      <c r="M40" s="16">
        <f t="shared" si="10"/>
        <v>37</v>
      </c>
      <c r="N40" s="18">
        <f t="shared" si="11"/>
        <v>32.040000000000006</v>
      </c>
      <c r="O40" s="16">
        <f t="shared" si="12"/>
        <v>27</v>
      </c>
      <c r="P40" s="18">
        <f t="shared" si="13"/>
        <v>49.91</v>
      </c>
      <c r="Q40" s="16">
        <f t="shared" si="14"/>
        <v>37</v>
      </c>
      <c r="R40" s="17">
        <f t="shared" si="15"/>
        <v>15.93</v>
      </c>
      <c r="T40" s="21"/>
    </row>
    <row r="41" spans="1:20" ht="24.75" customHeight="1">
      <c r="A41" s="87" t="s">
        <v>188</v>
      </c>
      <c r="B41" s="11">
        <v>46</v>
      </c>
      <c r="C41" s="3" t="s">
        <v>54</v>
      </c>
      <c r="D41" s="13"/>
      <c r="E41" s="22" t="s">
        <v>14</v>
      </c>
      <c r="F41" s="14"/>
      <c r="G41" s="124">
        <v>19.25</v>
      </c>
      <c r="H41" s="124">
        <v>16.18</v>
      </c>
      <c r="I41" s="124">
        <v>16.84</v>
      </c>
      <c r="J41" s="15">
        <v>17.25</v>
      </c>
      <c r="K41" s="16">
        <f t="shared" si="8"/>
        <v>57</v>
      </c>
      <c r="L41" s="17">
        <f t="shared" si="9"/>
        <v>35.43</v>
      </c>
      <c r="M41" s="16">
        <f t="shared" si="10"/>
        <v>41</v>
      </c>
      <c r="N41" s="18">
        <f t="shared" si="11"/>
        <v>33.019999999999996</v>
      </c>
      <c r="O41" s="16">
        <f t="shared" si="12"/>
        <v>33</v>
      </c>
      <c r="P41" s="18">
        <f t="shared" si="13"/>
        <v>50.269999999999996</v>
      </c>
      <c r="Q41" s="16">
        <f t="shared" si="14"/>
        <v>38</v>
      </c>
      <c r="R41" s="17">
        <f t="shared" si="15"/>
        <v>16.18</v>
      </c>
      <c r="T41" s="21"/>
    </row>
    <row r="42" spans="1:20" ht="24.75" customHeight="1">
      <c r="A42" s="87" t="s">
        <v>189</v>
      </c>
      <c r="B42" s="11">
        <v>91</v>
      </c>
      <c r="C42" s="1" t="s">
        <v>143</v>
      </c>
      <c r="D42" s="13"/>
      <c r="E42" s="12" t="s">
        <v>20</v>
      </c>
      <c r="F42" s="14"/>
      <c r="G42" s="124">
        <v>16.01</v>
      </c>
      <c r="H42" s="124">
        <v>18.22</v>
      </c>
      <c r="I42" s="124">
        <v>23.94</v>
      </c>
      <c r="J42" s="15">
        <v>16.25</v>
      </c>
      <c r="K42" s="16">
        <f t="shared" si="8"/>
        <v>20</v>
      </c>
      <c r="L42" s="17">
        <f t="shared" si="9"/>
        <v>34.230000000000004</v>
      </c>
      <c r="M42" s="16">
        <f t="shared" si="10"/>
        <v>35</v>
      </c>
      <c r="N42" s="18">
        <f t="shared" si="11"/>
        <v>34.230000000000004</v>
      </c>
      <c r="O42" s="16">
        <f t="shared" si="12"/>
        <v>43</v>
      </c>
      <c r="P42" s="18">
        <f t="shared" si="13"/>
        <v>50.480000000000004</v>
      </c>
      <c r="Q42" s="16">
        <f t="shared" si="14"/>
        <v>39</v>
      </c>
      <c r="R42" s="17">
        <f t="shared" si="15"/>
        <v>16.01</v>
      </c>
      <c r="T42" s="21"/>
    </row>
    <row r="43" spans="1:20" ht="24.75" customHeight="1">
      <c r="A43" s="87" t="s">
        <v>190</v>
      </c>
      <c r="B43" s="11">
        <v>67</v>
      </c>
      <c r="C43" s="1" t="s">
        <v>97</v>
      </c>
      <c r="D43" s="13"/>
      <c r="E43" s="12" t="s">
        <v>98</v>
      </c>
      <c r="F43" s="14"/>
      <c r="G43" s="124">
        <v>17.99</v>
      </c>
      <c r="H43" s="124">
        <v>18.97</v>
      </c>
      <c r="I43" s="124">
        <v>16.28</v>
      </c>
      <c r="J43" s="15">
        <v>16.3</v>
      </c>
      <c r="K43" s="16">
        <f t="shared" si="8"/>
        <v>48</v>
      </c>
      <c r="L43" s="17">
        <f t="shared" si="9"/>
        <v>36.959999999999994</v>
      </c>
      <c r="M43" s="16">
        <f t="shared" si="10"/>
        <v>49</v>
      </c>
      <c r="N43" s="18">
        <f t="shared" si="11"/>
        <v>34.269999999999996</v>
      </c>
      <c r="O43" s="16">
        <f t="shared" si="12"/>
        <v>44</v>
      </c>
      <c r="P43" s="18">
        <f t="shared" si="13"/>
        <v>50.56999999999999</v>
      </c>
      <c r="Q43" s="16">
        <f t="shared" si="14"/>
        <v>40</v>
      </c>
      <c r="R43" s="17">
        <f t="shared" si="15"/>
        <v>16.28</v>
      </c>
      <c r="T43" s="21"/>
    </row>
    <row r="44" spans="1:20" ht="24.75" customHeight="1">
      <c r="A44" s="87" t="s">
        <v>191</v>
      </c>
      <c r="B44" s="11">
        <v>47</v>
      </c>
      <c r="C44" s="5" t="s">
        <v>103</v>
      </c>
      <c r="D44" s="20"/>
      <c r="E44" s="20" t="s">
        <v>65</v>
      </c>
      <c r="F44" s="20"/>
      <c r="G44" s="124">
        <v>16.7</v>
      </c>
      <c r="H44" s="124">
        <v>22.5</v>
      </c>
      <c r="I44" s="124">
        <v>17.3</v>
      </c>
      <c r="J44" s="15">
        <v>16.93</v>
      </c>
      <c r="K44" s="16">
        <f t="shared" si="8"/>
        <v>33</v>
      </c>
      <c r="L44" s="17">
        <f t="shared" si="9"/>
        <v>39.2</v>
      </c>
      <c r="M44" s="16">
        <f t="shared" si="10"/>
        <v>59</v>
      </c>
      <c r="N44" s="18">
        <f t="shared" si="11"/>
        <v>34</v>
      </c>
      <c r="O44" s="16">
        <f t="shared" si="12"/>
        <v>42</v>
      </c>
      <c r="P44" s="18">
        <f t="shared" si="13"/>
        <v>50.93000000000001</v>
      </c>
      <c r="Q44" s="16">
        <f t="shared" si="14"/>
        <v>41</v>
      </c>
      <c r="R44" s="17">
        <f t="shared" si="15"/>
        <v>16.7</v>
      </c>
      <c r="T44" s="21"/>
    </row>
    <row r="45" spans="1:20" ht="24.75" customHeight="1">
      <c r="A45" s="87" t="s">
        <v>192</v>
      </c>
      <c r="B45" s="11">
        <v>79</v>
      </c>
      <c r="C45" s="4" t="s">
        <v>41</v>
      </c>
      <c r="D45" s="20"/>
      <c r="E45" s="23" t="s">
        <v>40</v>
      </c>
      <c r="F45" s="14"/>
      <c r="G45" s="125">
        <v>16.36</v>
      </c>
      <c r="H45" s="124">
        <v>16.09</v>
      </c>
      <c r="I45" s="124">
        <v>27.73</v>
      </c>
      <c r="J45" s="15">
        <v>19.36</v>
      </c>
      <c r="K45" s="16">
        <f t="shared" si="8"/>
        <v>26</v>
      </c>
      <c r="L45" s="17">
        <f t="shared" si="9"/>
        <v>32.45</v>
      </c>
      <c r="M45" s="16">
        <f t="shared" si="10"/>
        <v>22</v>
      </c>
      <c r="N45" s="18">
        <f t="shared" si="11"/>
        <v>32.45</v>
      </c>
      <c r="O45" s="16">
        <f t="shared" si="12"/>
        <v>29</v>
      </c>
      <c r="P45" s="18">
        <f t="shared" si="13"/>
        <v>51.81</v>
      </c>
      <c r="Q45" s="16">
        <f t="shared" si="14"/>
        <v>42</v>
      </c>
      <c r="R45" s="17">
        <f t="shared" si="15"/>
        <v>16.09</v>
      </c>
      <c r="T45" s="21"/>
    </row>
    <row r="46" spans="1:20" ht="24.75" customHeight="1">
      <c r="A46" s="87" t="s">
        <v>193</v>
      </c>
      <c r="B46" s="11">
        <v>30</v>
      </c>
      <c r="C46" s="1" t="s">
        <v>130</v>
      </c>
      <c r="D46" s="20"/>
      <c r="E46" s="12" t="s">
        <v>127</v>
      </c>
      <c r="F46" s="14"/>
      <c r="G46" s="125">
        <v>17.58</v>
      </c>
      <c r="H46" s="124">
        <v>17.18</v>
      </c>
      <c r="I46" s="124">
        <v>17.2</v>
      </c>
      <c r="J46" s="15">
        <v>17.84</v>
      </c>
      <c r="K46" s="16">
        <f t="shared" si="8"/>
        <v>45</v>
      </c>
      <c r="L46" s="17">
        <f t="shared" si="9"/>
        <v>34.76</v>
      </c>
      <c r="M46" s="16">
        <f t="shared" si="10"/>
        <v>39</v>
      </c>
      <c r="N46" s="18">
        <f t="shared" si="11"/>
        <v>34.379999999999995</v>
      </c>
      <c r="O46" s="16">
        <f t="shared" si="12"/>
        <v>46</v>
      </c>
      <c r="P46" s="18">
        <f t="shared" si="13"/>
        <v>51.959999999999994</v>
      </c>
      <c r="Q46" s="16">
        <f t="shared" si="14"/>
        <v>43</v>
      </c>
      <c r="R46" s="17">
        <f t="shared" si="15"/>
        <v>17.18</v>
      </c>
      <c r="T46" s="21"/>
    </row>
    <row r="47" spans="1:20" ht="24.75" customHeight="1">
      <c r="A47" s="87" t="s">
        <v>194</v>
      </c>
      <c r="B47" s="11">
        <v>58</v>
      </c>
      <c r="C47" s="1" t="s">
        <v>93</v>
      </c>
      <c r="D47" s="13"/>
      <c r="E47" s="12" t="s">
        <v>70</v>
      </c>
      <c r="F47" s="14"/>
      <c r="G47" s="124">
        <v>20.03</v>
      </c>
      <c r="H47" s="124">
        <v>17.59</v>
      </c>
      <c r="I47" s="124">
        <v>17.11</v>
      </c>
      <c r="J47" s="15">
        <v>17.4</v>
      </c>
      <c r="K47" s="16">
        <f t="shared" si="8"/>
        <v>63</v>
      </c>
      <c r="L47" s="17">
        <f t="shared" si="9"/>
        <v>37.620000000000005</v>
      </c>
      <c r="M47" s="16">
        <f t="shared" si="10"/>
        <v>54</v>
      </c>
      <c r="N47" s="18">
        <f t="shared" si="11"/>
        <v>34.7</v>
      </c>
      <c r="O47" s="16">
        <f t="shared" si="12"/>
        <v>48</v>
      </c>
      <c r="P47" s="18">
        <f t="shared" si="13"/>
        <v>52.099999999999994</v>
      </c>
      <c r="Q47" s="16">
        <f t="shared" si="14"/>
        <v>44</v>
      </c>
      <c r="R47" s="17">
        <f t="shared" si="15"/>
        <v>17.11</v>
      </c>
      <c r="T47" s="21"/>
    </row>
    <row r="48" spans="1:20" ht="24.75" customHeight="1">
      <c r="A48" s="87" t="s">
        <v>195</v>
      </c>
      <c r="B48" s="11">
        <v>51</v>
      </c>
      <c r="C48" s="1" t="s">
        <v>18</v>
      </c>
      <c r="D48" s="13"/>
      <c r="E48" s="12" t="s">
        <v>14</v>
      </c>
      <c r="F48" s="14"/>
      <c r="G48" s="124">
        <v>17.56</v>
      </c>
      <c r="H48" s="124">
        <v>17.48</v>
      </c>
      <c r="I48" s="124">
        <v>17.2</v>
      </c>
      <c r="J48" s="15">
        <v>18.09</v>
      </c>
      <c r="K48" s="16">
        <f t="shared" si="8"/>
        <v>44</v>
      </c>
      <c r="L48" s="17">
        <f t="shared" si="9"/>
        <v>35.04</v>
      </c>
      <c r="M48" s="16">
        <f t="shared" si="10"/>
        <v>40</v>
      </c>
      <c r="N48" s="18">
        <f t="shared" si="11"/>
        <v>34.67999999999999</v>
      </c>
      <c r="O48" s="16">
        <f t="shared" si="12"/>
        <v>47</v>
      </c>
      <c r="P48" s="18">
        <f t="shared" si="13"/>
        <v>52.239999999999995</v>
      </c>
      <c r="Q48" s="16">
        <f t="shared" si="14"/>
        <v>45</v>
      </c>
      <c r="R48" s="17">
        <f t="shared" si="15"/>
        <v>17.2</v>
      </c>
      <c r="T48" s="21"/>
    </row>
    <row r="49" spans="1:20" ht="24.75" customHeight="1">
      <c r="A49" s="87" t="s">
        <v>196</v>
      </c>
      <c r="B49" s="11">
        <v>50</v>
      </c>
      <c r="C49" s="1" t="s">
        <v>123</v>
      </c>
      <c r="D49" s="13"/>
      <c r="E49" s="12" t="s">
        <v>119</v>
      </c>
      <c r="F49" s="14"/>
      <c r="G49" s="124">
        <v>18.24</v>
      </c>
      <c r="H49" s="124">
        <v>17.67</v>
      </c>
      <c r="I49" s="124">
        <v>17.45</v>
      </c>
      <c r="J49" s="15">
        <v>17.14</v>
      </c>
      <c r="K49" s="16">
        <f t="shared" si="8"/>
        <v>51</v>
      </c>
      <c r="L49" s="17">
        <f t="shared" si="9"/>
        <v>35.91</v>
      </c>
      <c r="M49" s="16">
        <f t="shared" si="10"/>
        <v>43</v>
      </c>
      <c r="N49" s="18">
        <f t="shared" si="11"/>
        <v>35.120000000000005</v>
      </c>
      <c r="O49" s="16">
        <f t="shared" si="12"/>
        <v>52</v>
      </c>
      <c r="P49" s="18">
        <f t="shared" si="13"/>
        <v>52.260000000000005</v>
      </c>
      <c r="Q49" s="16">
        <f t="shared" si="14"/>
        <v>46</v>
      </c>
      <c r="R49" s="17">
        <f t="shared" si="15"/>
        <v>17.14</v>
      </c>
      <c r="T49" s="21"/>
    </row>
    <row r="50" spans="1:20" ht="24.75" customHeight="1">
      <c r="A50" s="87" t="s">
        <v>197</v>
      </c>
      <c r="B50" s="11">
        <v>57</v>
      </c>
      <c r="C50" s="1" t="s">
        <v>56</v>
      </c>
      <c r="D50" s="20"/>
      <c r="E50" s="12" t="s">
        <v>40</v>
      </c>
      <c r="F50" s="32"/>
      <c r="G50" s="125">
        <v>17.58</v>
      </c>
      <c r="H50" s="124">
        <v>18.7</v>
      </c>
      <c r="I50" s="124">
        <v>17.4</v>
      </c>
      <c r="J50" s="15">
        <v>17.8</v>
      </c>
      <c r="K50" s="16">
        <f t="shared" si="8"/>
        <v>45</v>
      </c>
      <c r="L50" s="17">
        <f t="shared" si="9"/>
        <v>36.28</v>
      </c>
      <c r="M50" s="16">
        <f t="shared" si="10"/>
        <v>44</v>
      </c>
      <c r="N50" s="18">
        <f t="shared" si="11"/>
        <v>34.980000000000004</v>
      </c>
      <c r="O50" s="16">
        <f t="shared" si="12"/>
        <v>49</v>
      </c>
      <c r="P50" s="18">
        <f t="shared" si="13"/>
        <v>52.78</v>
      </c>
      <c r="Q50" s="16">
        <f t="shared" si="14"/>
        <v>47</v>
      </c>
      <c r="R50" s="17">
        <f t="shared" si="15"/>
        <v>17.4</v>
      </c>
      <c r="T50" s="21"/>
    </row>
    <row r="51" spans="1:20" ht="24.75" customHeight="1">
      <c r="A51" s="87" t="s">
        <v>198</v>
      </c>
      <c r="B51" s="11">
        <v>27</v>
      </c>
      <c r="C51" s="1" t="s">
        <v>129</v>
      </c>
      <c r="D51" s="20"/>
      <c r="E51" s="12" t="s">
        <v>127</v>
      </c>
      <c r="F51" s="14"/>
      <c r="G51" s="125">
        <v>17.11</v>
      </c>
      <c r="H51" s="124">
        <v>17.2</v>
      </c>
      <c r="I51" s="124">
        <v>18.63</v>
      </c>
      <c r="J51" s="15">
        <v>19.22</v>
      </c>
      <c r="K51" s="16">
        <f t="shared" si="8"/>
        <v>37</v>
      </c>
      <c r="L51" s="17">
        <f t="shared" si="9"/>
        <v>34.31</v>
      </c>
      <c r="M51" s="16">
        <f t="shared" si="10"/>
        <v>36</v>
      </c>
      <c r="N51" s="18">
        <f t="shared" si="11"/>
        <v>34.31</v>
      </c>
      <c r="O51" s="16">
        <f t="shared" si="12"/>
        <v>45</v>
      </c>
      <c r="P51" s="18">
        <f t="shared" si="13"/>
        <v>52.94</v>
      </c>
      <c r="Q51" s="16">
        <f t="shared" si="14"/>
        <v>48</v>
      </c>
      <c r="R51" s="17">
        <f t="shared" si="15"/>
        <v>17.11</v>
      </c>
      <c r="T51" s="21"/>
    </row>
    <row r="52" spans="1:20" ht="24.75" customHeight="1">
      <c r="A52" s="87" t="s">
        <v>199</v>
      </c>
      <c r="B52" s="11">
        <v>65</v>
      </c>
      <c r="C52" s="1" t="s">
        <v>144</v>
      </c>
      <c r="D52" s="13"/>
      <c r="E52" s="12" t="s">
        <v>70</v>
      </c>
      <c r="F52" s="14"/>
      <c r="G52" s="124">
        <v>17.54</v>
      </c>
      <c r="H52" s="124">
        <v>19.37</v>
      </c>
      <c r="I52" s="124">
        <v>17.54</v>
      </c>
      <c r="J52" s="15">
        <v>17.88</v>
      </c>
      <c r="K52" s="16">
        <f t="shared" si="8"/>
        <v>43</v>
      </c>
      <c r="L52" s="17">
        <f t="shared" si="9"/>
        <v>36.91</v>
      </c>
      <c r="M52" s="16">
        <f t="shared" si="10"/>
        <v>48</v>
      </c>
      <c r="N52" s="18">
        <f t="shared" si="11"/>
        <v>35.08</v>
      </c>
      <c r="O52" s="16">
        <f t="shared" si="12"/>
        <v>51</v>
      </c>
      <c r="P52" s="18">
        <f t="shared" si="13"/>
        <v>52.959999999999994</v>
      </c>
      <c r="Q52" s="16">
        <f t="shared" si="14"/>
        <v>49</v>
      </c>
      <c r="R52" s="17">
        <f t="shared" si="15"/>
        <v>17.54</v>
      </c>
      <c r="T52" s="21"/>
    </row>
    <row r="53" spans="1:20" ht="24.75" customHeight="1">
      <c r="A53" s="87" t="s">
        <v>200</v>
      </c>
      <c r="B53" s="11">
        <v>63</v>
      </c>
      <c r="C53" s="4" t="s">
        <v>45</v>
      </c>
      <c r="D53" s="20"/>
      <c r="E53" s="23" t="s">
        <v>40</v>
      </c>
      <c r="F53" s="14"/>
      <c r="G53" s="125">
        <v>17.44</v>
      </c>
      <c r="H53" s="124">
        <v>16.42</v>
      </c>
      <c r="I53" s="124">
        <v>19.44</v>
      </c>
      <c r="J53" s="15">
        <v>24.29</v>
      </c>
      <c r="K53" s="16">
        <f t="shared" si="8"/>
        <v>41</v>
      </c>
      <c r="L53" s="17">
        <f t="shared" si="9"/>
        <v>33.86</v>
      </c>
      <c r="M53" s="16">
        <f t="shared" si="10"/>
        <v>34</v>
      </c>
      <c r="N53" s="18">
        <f t="shared" si="11"/>
        <v>33.86</v>
      </c>
      <c r="O53" s="16">
        <f t="shared" si="12"/>
        <v>41</v>
      </c>
      <c r="P53" s="18">
        <f t="shared" si="13"/>
        <v>53.300000000000004</v>
      </c>
      <c r="Q53" s="16">
        <f t="shared" si="14"/>
        <v>50</v>
      </c>
      <c r="R53" s="17">
        <f t="shared" si="15"/>
        <v>16.42</v>
      </c>
      <c r="T53" s="21"/>
    </row>
    <row r="54" spans="1:20" ht="24.75" customHeight="1">
      <c r="A54" s="87" t="s">
        <v>201</v>
      </c>
      <c r="B54" s="11">
        <v>55</v>
      </c>
      <c r="C54" s="1" t="s">
        <v>94</v>
      </c>
      <c r="D54" s="13"/>
      <c r="E54" s="12" t="s">
        <v>70</v>
      </c>
      <c r="F54" s="14"/>
      <c r="G54" s="124">
        <v>18.49</v>
      </c>
      <c r="H54" s="124">
        <v>17.95</v>
      </c>
      <c r="I54" s="124">
        <v>17.87</v>
      </c>
      <c r="J54" s="15">
        <v>17.65</v>
      </c>
      <c r="K54" s="16">
        <f t="shared" si="8"/>
        <v>53</v>
      </c>
      <c r="L54" s="17">
        <f t="shared" si="9"/>
        <v>36.44</v>
      </c>
      <c r="M54" s="16">
        <f t="shared" si="10"/>
        <v>45</v>
      </c>
      <c r="N54" s="18">
        <f t="shared" si="11"/>
        <v>35.82000000000001</v>
      </c>
      <c r="O54" s="16">
        <f t="shared" si="12"/>
        <v>55</v>
      </c>
      <c r="P54" s="18">
        <f t="shared" si="13"/>
        <v>53.47000000000001</v>
      </c>
      <c r="Q54" s="16">
        <f t="shared" si="14"/>
        <v>51</v>
      </c>
      <c r="R54" s="17">
        <f t="shared" si="15"/>
        <v>17.65</v>
      </c>
      <c r="T54" s="21"/>
    </row>
    <row r="55" spans="1:20" ht="24.75" customHeight="1">
      <c r="A55" s="87" t="s">
        <v>202</v>
      </c>
      <c r="B55" s="11">
        <v>44</v>
      </c>
      <c r="C55" s="1" t="s">
        <v>52</v>
      </c>
      <c r="D55" s="13"/>
      <c r="E55" s="12" t="s">
        <v>23</v>
      </c>
      <c r="F55" s="14"/>
      <c r="G55" s="124">
        <v>21.64</v>
      </c>
      <c r="H55" s="124">
        <v>17.62</v>
      </c>
      <c r="I55" s="124">
        <v>18.72</v>
      </c>
      <c r="J55" s="15">
        <v>17.21</v>
      </c>
      <c r="K55" s="16">
        <f t="shared" si="8"/>
        <v>71</v>
      </c>
      <c r="L55" s="17">
        <f t="shared" si="9"/>
        <v>39.260000000000005</v>
      </c>
      <c r="M55" s="16">
        <f t="shared" si="10"/>
        <v>60</v>
      </c>
      <c r="N55" s="18">
        <f t="shared" si="11"/>
        <v>36.34</v>
      </c>
      <c r="O55" s="16">
        <f t="shared" si="12"/>
        <v>56</v>
      </c>
      <c r="P55" s="18">
        <f t="shared" si="13"/>
        <v>53.55</v>
      </c>
      <c r="Q55" s="16">
        <f t="shared" si="14"/>
        <v>52</v>
      </c>
      <c r="R55" s="17">
        <f t="shared" si="15"/>
        <v>17.21</v>
      </c>
      <c r="T55" s="21"/>
    </row>
    <row r="56" spans="1:20" ht="24.75" customHeight="1">
      <c r="A56" s="87" t="s">
        <v>203</v>
      </c>
      <c r="B56" s="11">
        <v>52</v>
      </c>
      <c r="C56" s="4" t="s">
        <v>42</v>
      </c>
      <c r="D56" s="20"/>
      <c r="E56" s="23" t="s">
        <v>40</v>
      </c>
      <c r="F56" s="14"/>
      <c r="G56" s="125">
        <v>18.05</v>
      </c>
      <c r="H56" s="124">
        <v>19.15</v>
      </c>
      <c r="I56" s="124">
        <v>17.52</v>
      </c>
      <c r="J56" s="15">
        <v>18.3</v>
      </c>
      <c r="K56" s="16">
        <f t="shared" si="8"/>
        <v>50</v>
      </c>
      <c r="L56" s="17">
        <f t="shared" si="9"/>
        <v>37.2</v>
      </c>
      <c r="M56" s="16">
        <f t="shared" si="10"/>
        <v>52</v>
      </c>
      <c r="N56" s="18">
        <f t="shared" si="11"/>
        <v>35.57</v>
      </c>
      <c r="O56" s="16">
        <f t="shared" si="12"/>
        <v>54</v>
      </c>
      <c r="P56" s="18">
        <f t="shared" si="13"/>
        <v>53.87</v>
      </c>
      <c r="Q56" s="16">
        <f t="shared" si="14"/>
        <v>53</v>
      </c>
      <c r="R56" s="17">
        <f t="shared" si="15"/>
        <v>17.52</v>
      </c>
      <c r="T56" s="21"/>
    </row>
    <row r="57" spans="1:20" ht="24.75" customHeight="1">
      <c r="A57" s="87" t="s">
        <v>204</v>
      </c>
      <c r="B57" s="11">
        <v>70</v>
      </c>
      <c r="C57" s="1" t="s">
        <v>91</v>
      </c>
      <c r="D57" s="13"/>
      <c r="E57" s="12" t="s">
        <v>39</v>
      </c>
      <c r="F57" s="14"/>
      <c r="G57" s="124">
        <v>16.52</v>
      </c>
      <c r="H57" s="124">
        <v>19.17</v>
      </c>
      <c r="I57" s="124">
        <v>19.03</v>
      </c>
      <c r="J57" s="15">
        <v>999</v>
      </c>
      <c r="K57" s="16">
        <f t="shared" si="8"/>
        <v>28</v>
      </c>
      <c r="L57" s="17">
        <f t="shared" si="9"/>
        <v>35.69</v>
      </c>
      <c r="M57" s="16">
        <f t="shared" si="10"/>
        <v>42</v>
      </c>
      <c r="N57" s="18">
        <f t="shared" si="11"/>
        <v>35.55</v>
      </c>
      <c r="O57" s="16">
        <f t="shared" si="12"/>
        <v>53</v>
      </c>
      <c r="P57" s="18">
        <f t="shared" si="13"/>
        <v>54.72000000000003</v>
      </c>
      <c r="Q57" s="16">
        <f t="shared" si="14"/>
        <v>54</v>
      </c>
      <c r="R57" s="17">
        <f t="shared" si="15"/>
        <v>16.52</v>
      </c>
      <c r="T57" s="21"/>
    </row>
    <row r="58" spans="1:18" ht="24.75" customHeight="1">
      <c r="A58" s="87" t="s">
        <v>205</v>
      </c>
      <c r="B58" s="11">
        <v>42</v>
      </c>
      <c r="C58" s="1" t="s">
        <v>80</v>
      </c>
      <c r="D58" s="13"/>
      <c r="E58" s="12" t="s">
        <v>23</v>
      </c>
      <c r="F58" s="14"/>
      <c r="G58" s="124">
        <v>17.47</v>
      </c>
      <c r="H58" s="124">
        <v>20.08</v>
      </c>
      <c r="I58" s="124">
        <v>17.54</v>
      </c>
      <c r="J58" s="15">
        <v>20.52</v>
      </c>
      <c r="K58" s="16">
        <f t="shared" si="8"/>
        <v>42</v>
      </c>
      <c r="L58" s="17">
        <f t="shared" si="9"/>
        <v>37.55</v>
      </c>
      <c r="M58" s="16">
        <f t="shared" si="10"/>
        <v>53</v>
      </c>
      <c r="N58" s="18">
        <f t="shared" si="11"/>
        <v>35.01</v>
      </c>
      <c r="O58" s="16">
        <f t="shared" si="12"/>
        <v>50</v>
      </c>
      <c r="P58" s="18">
        <f t="shared" si="13"/>
        <v>55.09</v>
      </c>
      <c r="Q58" s="16">
        <f t="shared" si="14"/>
        <v>55</v>
      </c>
      <c r="R58" s="17">
        <f t="shared" si="15"/>
        <v>17.47</v>
      </c>
    </row>
    <row r="59" spans="1:18" ht="24.75" customHeight="1">
      <c r="A59" s="87" t="s">
        <v>206</v>
      </c>
      <c r="B59" s="11">
        <v>25</v>
      </c>
      <c r="C59" s="1" t="s">
        <v>102</v>
      </c>
      <c r="D59" s="14"/>
      <c r="E59" s="12" t="s">
        <v>100</v>
      </c>
      <c r="F59" s="14"/>
      <c r="G59" s="125">
        <v>18.35</v>
      </c>
      <c r="H59" s="124">
        <v>18.79</v>
      </c>
      <c r="I59" s="124">
        <v>19.79</v>
      </c>
      <c r="J59" s="15">
        <v>18.56</v>
      </c>
      <c r="K59" s="16">
        <f t="shared" si="8"/>
        <v>52</v>
      </c>
      <c r="L59" s="17">
        <f t="shared" si="9"/>
        <v>37.14</v>
      </c>
      <c r="M59" s="16">
        <f t="shared" si="10"/>
        <v>51</v>
      </c>
      <c r="N59" s="18">
        <f t="shared" si="11"/>
        <v>37.14</v>
      </c>
      <c r="O59" s="16">
        <f t="shared" si="12"/>
        <v>59</v>
      </c>
      <c r="P59" s="18">
        <f t="shared" si="13"/>
        <v>55.699999999999996</v>
      </c>
      <c r="Q59" s="16">
        <f t="shared" si="14"/>
        <v>56</v>
      </c>
      <c r="R59" s="17">
        <f t="shared" si="15"/>
        <v>18.35</v>
      </c>
    </row>
    <row r="60" spans="1:18" ht="24.75" customHeight="1">
      <c r="A60" s="87" t="s">
        <v>207</v>
      </c>
      <c r="B60" s="11">
        <v>7</v>
      </c>
      <c r="C60" s="1" t="s">
        <v>105</v>
      </c>
      <c r="D60" s="13"/>
      <c r="E60" s="14" t="s">
        <v>65</v>
      </c>
      <c r="F60" s="14"/>
      <c r="G60" s="124">
        <v>17.97</v>
      </c>
      <c r="H60" s="124">
        <v>19.07</v>
      </c>
      <c r="I60" s="124">
        <v>18.72</v>
      </c>
      <c r="J60" s="15">
        <v>19.04</v>
      </c>
      <c r="K60" s="16">
        <f t="shared" si="8"/>
        <v>47</v>
      </c>
      <c r="L60" s="17">
        <f t="shared" si="9"/>
        <v>37.04</v>
      </c>
      <c r="M60" s="16">
        <f t="shared" si="10"/>
        <v>50</v>
      </c>
      <c r="N60" s="18">
        <f t="shared" si="11"/>
        <v>36.69</v>
      </c>
      <c r="O60" s="16">
        <f t="shared" si="12"/>
        <v>58</v>
      </c>
      <c r="P60" s="18">
        <f t="shared" si="13"/>
        <v>55.73</v>
      </c>
      <c r="Q60" s="16">
        <f t="shared" si="14"/>
        <v>57</v>
      </c>
      <c r="R60" s="17">
        <f t="shared" si="15"/>
        <v>17.97</v>
      </c>
    </row>
    <row r="61" spans="1:18" ht="24.75" customHeight="1">
      <c r="A61" s="87" t="s">
        <v>208</v>
      </c>
      <c r="B61" s="11">
        <v>34</v>
      </c>
      <c r="C61" s="3" t="s">
        <v>55</v>
      </c>
      <c r="D61" s="13"/>
      <c r="E61" s="22" t="s">
        <v>14</v>
      </c>
      <c r="F61" s="14"/>
      <c r="G61" s="124">
        <v>19.32</v>
      </c>
      <c r="H61" s="124">
        <v>17.14</v>
      </c>
      <c r="I61" s="124">
        <v>19.32</v>
      </c>
      <c r="J61" s="15">
        <v>19.3</v>
      </c>
      <c r="K61" s="16">
        <f t="shared" si="8"/>
        <v>58</v>
      </c>
      <c r="L61" s="17">
        <f t="shared" si="9"/>
        <v>36.46</v>
      </c>
      <c r="M61" s="16">
        <f t="shared" si="10"/>
        <v>46</v>
      </c>
      <c r="N61" s="18">
        <f t="shared" si="11"/>
        <v>36.46</v>
      </c>
      <c r="O61" s="16">
        <f t="shared" si="12"/>
        <v>57</v>
      </c>
      <c r="P61" s="18">
        <f t="shared" si="13"/>
        <v>55.76</v>
      </c>
      <c r="Q61" s="16">
        <f t="shared" si="14"/>
        <v>58</v>
      </c>
      <c r="R61" s="17">
        <f t="shared" si="15"/>
        <v>17.14</v>
      </c>
    </row>
    <row r="62" spans="1:18" ht="24.75" customHeight="1">
      <c r="A62" s="87" t="s">
        <v>209</v>
      </c>
      <c r="B62" s="11">
        <v>41</v>
      </c>
      <c r="C62" s="39" t="s">
        <v>79</v>
      </c>
      <c r="D62" s="40"/>
      <c r="E62" s="39" t="s">
        <v>23</v>
      </c>
      <c r="F62" s="10"/>
      <c r="G62" s="124">
        <v>22.92</v>
      </c>
      <c r="H62" s="124">
        <v>18.43</v>
      </c>
      <c r="I62" s="124">
        <v>19.18</v>
      </c>
      <c r="J62" s="15">
        <v>18.85</v>
      </c>
      <c r="K62" s="16">
        <f t="shared" si="8"/>
        <v>76</v>
      </c>
      <c r="L62" s="17">
        <f t="shared" si="9"/>
        <v>41.35</v>
      </c>
      <c r="M62" s="16">
        <f t="shared" si="10"/>
        <v>67</v>
      </c>
      <c r="N62" s="18">
        <f t="shared" si="11"/>
        <v>37.61</v>
      </c>
      <c r="O62" s="16">
        <f t="shared" si="12"/>
        <v>63</v>
      </c>
      <c r="P62" s="18">
        <f t="shared" si="13"/>
        <v>56.459999999999994</v>
      </c>
      <c r="Q62" s="16">
        <f t="shared" si="14"/>
        <v>59</v>
      </c>
      <c r="R62" s="17">
        <f t="shared" si="15"/>
        <v>18.43</v>
      </c>
    </row>
    <row r="63" spans="1:18" ht="24.75" customHeight="1">
      <c r="A63" s="87" t="s">
        <v>210</v>
      </c>
      <c r="B63" s="11">
        <v>23</v>
      </c>
      <c r="C63" s="39" t="s">
        <v>108</v>
      </c>
      <c r="D63" s="41"/>
      <c r="E63" s="39" t="s">
        <v>13</v>
      </c>
      <c r="F63" s="41"/>
      <c r="G63" s="125">
        <v>19.06</v>
      </c>
      <c r="H63" s="124">
        <v>19.45</v>
      </c>
      <c r="I63" s="124">
        <v>18.39</v>
      </c>
      <c r="J63" s="15">
        <v>999</v>
      </c>
      <c r="K63" s="16">
        <f t="shared" si="8"/>
        <v>56</v>
      </c>
      <c r="L63" s="17">
        <f t="shared" si="9"/>
        <v>38.51</v>
      </c>
      <c r="M63" s="16">
        <f t="shared" si="10"/>
        <v>57</v>
      </c>
      <c r="N63" s="18">
        <f t="shared" si="11"/>
        <v>37.45</v>
      </c>
      <c r="O63" s="16">
        <f t="shared" si="12"/>
        <v>61</v>
      </c>
      <c r="P63" s="18">
        <f t="shared" si="13"/>
        <v>56.90000000000009</v>
      </c>
      <c r="Q63" s="16">
        <f t="shared" si="14"/>
        <v>60</v>
      </c>
      <c r="R63" s="17">
        <f t="shared" si="15"/>
        <v>18.39</v>
      </c>
    </row>
    <row r="64" spans="1:18" ht="24.75" customHeight="1">
      <c r="A64" s="87" t="s">
        <v>211</v>
      </c>
      <c r="B64" s="11">
        <v>19</v>
      </c>
      <c r="C64" s="39" t="s">
        <v>128</v>
      </c>
      <c r="D64" s="41"/>
      <c r="E64" s="39" t="s">
        <v>127</v>
      </c>
      <c r="F64" s="10"/>
      <c r="G64" s="124">
        <v>21.03</v>
      </c>
      <c r="H64" s="124">
        <v>19.85</v>
      </c>
      <c r="I64" s="124">
        <v>18.79</v>
      </c>
      <c r="J64" s="15">
        <v>18.44</v>
      </c>
      <c r="K64" s="16">
        <f t="shared" si="8"/>
        <v>69</v>
      </c>
      <c r="L64" s="17">
        <f t="shared" si="9"/>
        <v>40.88</v>
      </c>
      <c r="M64" s="16">
        <f t="shared" si="10"/>
        <v>65</v>
      </c>
      <c r="N64" s="18">
        <f t="shared" si="11"/>
        <v>38.64</v>
      </c>
      <c r="O64" s="16">
        <f t="shared" si="12"/>
        <v>66</v>
      </c>
      <c r="P64" s="18">
        <f t="shared" si="13"/>
        <v>57.08</v>
      </c>
      <c r="Q64" s="16">
        <f t="shared" si="14"/>
        <v>61</v>
      </c>
      <c r="R64" s="17">
        <f t="shared" si="15"/>
        <v>18.44</v>
      </c>
    </row>
    <row r="65" spans="1:18" ht="24.75" customHeight="1">
      <c r="A65" s="87" t="s">
        <v>212</v>
      </c>
      <c r="B65" s="11">
        <v>33</v>
      </c>
      <c r="C65" s="1" t="s">
        <v>90</v>
      </c>
      <c r="D65" s="13"/>
      <c r="E65" s="12" t="s">
        <v>39</v>
      </c>
      <c r="F65" s="14"/>
      <c r="G65" s="124">
        <v>18.68</v>
      </c>
      <c r="H65" s="124">
        <v>23.49</v>
      </c>
      <c r="I65" s="124">
        <v>18.65</v>
      </c>
      <c r="J65" s="15">
        <v>19.88</v>
      </c>
      <c r="K65" s="16">
        <f t="shared" si="8"/>
        <v>55</v>
      </c>
      <c r="L65" s="17">
        <f t="shared" si="9"/>
        <v>42.17</v>
      </c>
      <c r="M65" s="16">
        <f t="shared" si="10"/>
        <v>69</v>
      </c>
      <c r="N65" s="18">
        <f t="shared" si="11"/>
        <v>37.33</v>
      </c>
      <c r="O65" s="16">
        <f t="shared" si="12"/>
        <v>60</v>
      </c>
      <c r="P65" s="18">
        <f t="shared" si="13"/>
        <v>57.21000000000001</v>
      </c>
      <c r="Q65" s="16">
        <f t="shared" si="14"/>
        <v>62</v>
      </c>
      <c r="R65" s="17">
        <f t="shared" si="15"/>
        <v>18.65</v>
      </c>
    </row>
    <row r="66" spans="1:18" ht="24.75" customHeight="1">
      <c r="A66" s="87" t="s">
        <v>213</v>
      </c>
      <c r="B66" s="11">
        <v>40</v>
      </c>
      <c r="C66" s="1" t="s">
        <v>120</v>
      </c>
      <c r="D66" s="13"/>
      <c r="E66" s="12" t="s">
        <v>119</v>
      </c>
      <c r="F66" s="14"/>
      <c r="G66" s="124">
        <v>19.93</v>
      </c>
      <c r="H66" s="124">
        <v>19.57</v>
      </c>
      <c r="I66" s="124">
        <v>18.83</v>
      </c>
      <c r="J66" s="15">
        <v>19.14</v>
      </c>
      <c r="K66" s="16">
        <f t="shared" si="8"/>
        <v>62</v>
      </c>
      <c r="L66" s="17">
        <f t="shared" si="9"/>
        <v>39.5</v>
      </c>
      <c r="M66" s="16">
        <f t="shared" si="10"/>
        <v>61</v>
      </c>
      <c r="N66" s="18">
        <f t="shared" si="11"/>
        <v>38.4</v>
      </c>
      <c r="O66" s="16">
        <f t="shared" si="12"/>
        <v>65</v>
      </c>
      <c r="P66" s="18">
        <f t="shared" si="13"/>
        <v>57.54</v>
      </c>
      <c r="Q66" s="16">
        <f t="shared" si="14"/>
        <v>63</v>
      </c>
      <c r="R66" s="17">
        <f t="shared" si="15"/>
        <v>18.83</v>
      </c>
    </row>
    <row r="67" spans="1:18" ht="24.75" customHeight="1">
      <c r="A67" s="87" t="s">
        <v>214</v>
      </c>
      <c r="B67" s="11">
        <v>11</v>
      </c>
      <c r="C67" s="1" t="s">
        <v>133</v>
      </c>
      <c r="D67" s="20"/>
      <c r="E67" s="12" t="s">
        <v>127</v>
      </c>
      <c r="F67" s="14"/>
      <c r="G67" s="125">
        <v>18</v>
      </c>
      <c r="H67" s="124">
        <v>19.97</v>
      </c>
      <c r="I67" s="124">
        <v>19.58</v>
      </c>
      <c r="J67" s="15">
        <v>22.27</v>
      </c>
      <c r="K67" s="16">
        <f t="shared" si="8"/>
        <v>49</v>
      </c>
      <c r="L67" s="17">
        <f t="shared" si="9"/>
        <v>37.97</v>
      </c>
      <c r="M67" s="16">
        <f t="shared" si="10"/>
        <v>55</v>
      </c>
      <c r="N67" s="18">
        <f t="shared" si="11"/>
        <v>37.58</v>
      </c>
      <c r="O67" s="16">
        <f t="shared" si="12"/>
        <v>62</v>
      </c>
      <c r="P67" s="18">
        <f t="shared" si="13"/>
        <v>57.55</v>
      </c>
      <c r="Q67" s="16">
        <f t="shared" si="14"/>
        <v>64</v>
      </c>
      <c r="R67" s="17">
        <f t="shared" si="15"/>
        <v>18</v>
      </c>
    </row>
    <row r="68" spans="1:18" ht="24.75" customHeight="1">
      <c r="A68" s="87" t="s">
        <v>215</v>
      </c>
      <c r="B68" s="11">
        <v>29</v>
      </c>
      <c r="C68" s="1" t="s">
        <v>71</v>
      </c>
      <c r="D68" s="13"/>
      <c r="E68" s="12" t="s">
        <v>70</v>
      </c>
      <c r="F68" s="14"/>
      <c r="G68" s="124">
        <v>19.86</v>
      </c>
      <c r="H68" s="124">
        <v>19.71</v>
      </c>
      <c r="I68" s="124">
        <v>18.11</v>
      </c>
      <c r="J68" s="15">
        <v>999</v>
      </c>
      <c r="K68" s="16">
        <f aca="true" t="shared" si="16" ref="K68:K91">RANK(G68,$G$4:$G$91,1)</f>
        <v>61</v>
      </c>
      <c r="L68" s="17">
        <f aca="true" t="shared" si="17" ref="L68:L91">SUM(G68:H68)</f>
        <v>39.57</v>
      </c>
      <c r="M68" s="16">
        <f aca="true" t="shared" si="18" ref="M68:M91">RANK($L68,$L$4:$L$91,1)</f>
        <v>62</v>
      </c>
      <c r="N68" s="18">
        <f aca="true" t="shared" si="19" ref="N68:N91">SUM(G68:I68)-MAX(G68:I68)</f>
        <v>37.82</v>
      </c>
      <c r="O68" s="16">
        <f aca="true" t="shared" si="20" ref="O68:O91">RANK($N68,$N$4:$N$91,1)</f>
        <v>64</v>
      </c>
      <c r="P68" s="18">
        <f aca="true" t="shared" si="21" ref="P68:P91">SUM(G68:J68)-MAX(G68:J68)</f>
        <v>57.680000000000064</v>
      </c>
      <c r="Q68" s="16">
        <f aca="true" t="shared" si="22" ref="Q68:Q91">RANK($P68,$P$4:$P$91,1)</f>
        <v>65</v>
      </c>
      <c r="R68" s="17">
        <f aca="true" t="shared" si="23" ref="R68:R91">MIN(G68:J68)</f>
        <v>18.11</v>
      </c>
    </row>
    <row r="69" spans="1:18" ht="24.75" customHeight="1">
      <c r="A69" s="87" t="s">
        <v>216</v>
      </c>
      <c r="B69" s="11">
        <v>20</v>
      </c>
      <c r="C69" s="1" t="s">
        <v>69</v>
      </c>
      <c r="D69" s="13"/>
      <c r="E69" s="12" t="s">
        <v>70</v>
      </c>
      <c r="F69" s="14"/>
      <c r="G69" s="124">
        <v>19.4</v>
      </c>
      <c r="H69" s="124">
        <v>19.75</v>
      </c>
      <c r="I69" s="124">
        <v>19.95</v>
      </c>
      <c r="J69" s="15">
        <v>18.55</v>
      </c>
      <c r="K69" s="16">
        <f t="shared" si="16"/>
        <v>59</v>
      </c>
      <c r="L69" s="17">
        <f t="shared" si="17"/>
        <v>39.15</v>
      </c>
      <c r="M69" s="16">
        <f t="shared" si="18"/>
        <v>58</v>
      </c>
      <c r="N69" s="18">
        <f t="shared" si="19"/>
        <v>39.14999999999999</v>
      </c>
      <c r="O69" s="16">
        <f t="shared" si="20"/>
        <v>67</v>
      </c>
      <c r="P69" s="18">
        <f t="shared" si="21"/>
        <v>57.69999999999999</v>
      </c>
      <c r="Q69" s="16">
        <f t="shared" si="22"/>
        <v>66</v>
      </c>
      <c r="R69" s="17">
        <f t="shared" si="23"/>
        <v>18.55</v>
      </c>
    </row>
    <row r="70" spans="1:18" ht="24.75" customHeight="1">
      <c r="A70" s="87" t="s">
        <v>217</v>
      </c>
      <c r="B70" s="11">
        <v>54</v>
      </c>
      <c r="C70" s="1" t="s">
        <v>66</v>
      </c>
      <c r="D70" s="13"/>
      <c r="E70" s="12" t="s">
        <v>67</v>
      </c>
      <c r="F70" s="14"/>
      <c r="G70" s="124">
        <v>22.43</v>
      </c>
      <c r="H70" s="124">
        <v>17.97</v>
      </c>
      <c r="I70" s="124">
        <v>999</v>
      </c>
      <c r="J70" s="15">
        <v>17.65</v>
      </c>
      <c r="K70" s="16">
        <f t="shared" si="16"/>
        <v>74</v>
      </c>
      <c r="L70" s="17">
        <f t="shared" si="17"/>
        <v>40.4</v>
      </c>
      <c r="M70" s="16">
        <f t="shared" si="18"/>
        <v>64</v>
      </c>
      <c r="N70" s="18">
        <f t="shared" si="19"/>
        <v>40.40000000000009</v>
      </c>
      <c r="O70" s="16">
        <f t="shared" si="20"/>
        <v>71</v>
      </c>
      <c r="P70" s="18">
        <f t="shared" si="21"/>
        <v>58.05000000000018</v>
      </c>
      <c r="Q70" s="16">
        <f t="shared" si="22"/>
        <v>67</v>
      </c>
      <c r="R70" s="17">
        <f t="shared" si="23"/>
        <v>17.65</v>
      </c>
    </row>
    <row r="71" spans="1:18" ht="24.75" customHeight="1">
      <c r="A71" s="87" t="s">
        <v>218</v>
      </c>
      <c r="B71" s="11">
        <v>31</v>
      </c>
      <c r="C71" s="1" t="s">
        <v>50</v>
      </c>
      <c r="D71" s="13"/>
      <c r="E71" s="12" t="s">
        <v>39</v>
      </c>
      <c r="F71" s="14"/>
      <c r="G71" s="124">
        <v>19.77</v>
      </c>
      <c r="H71" s="124">
        <v>19.96</v>
      </c>
      <c r="I71" s="124">
        <v>19.65</v>
      </c>
      <c r="J71" s="15">
        <v>18.71</v>
      </c>
      <c r="K71" s="16">
        <f t="shared" si="16"/>
        <v>60</v>
      </c>
      <c r="L71" s="17">
        <f t="shared" si="17"/>
        <v>39.730000000000004</v>
      </c>
      <c r="M71" s="16">
        <f t="shared" si="18"/>
        <v>63</v>
      </c>
      <c r="N71" s="18">
        <f t="shared" si="19"/>
        <v>39.42</v>
      </c>
      <c r="O71" s="16">
        <f t="shared" si="20"/>
        <v>68</v>
      </c>
      <c r="P71" s="18">
        <f t="shared" si="21"/>
        <v>58.13</v>
      </c>
      <c r="Q71" s="16">
        <f t="shared" si="22"/>
        <v>68</v>
      </c>
      <c r="R71" s="17">
        <f t="shared" si="23"/>
        <v>18.71</v>
      </c>
    </row>
    <row r="72" spans="1:18" ht="24.75" customHeight="1">
      <c r="A72" s="87" t="s">
        <v>219</v>
      </c>
      <c r="B72" s="11">
        <v>9</v>
      </c>
      <c r="C72" s="1" t="s">
        <v>99</v>
      </c>
      <c r="D72" s="14"/>
      <c r="E72" s="12" t="s">
        <v>100</v>
      </c>
      <c r="F72" s="14"/>
      <c r="G72" s="125">
        <v>26.13</v>
      </c>
      <c r="H72" s="124">
        <v>19.23</v>
      </c>
      <c r="I72" s="124">
        <v>20.48</v>
      </c>
      <c r="J72" s="15">
        <v>18.76</v>
      </c>
      <c r="K72" s="16">
        <f t="shared" si="16"/>
        <v>85</v>
      </c>
      <c r="L72" s="17">
        <f t="shared" si="17"/>
        <v>45.36</v>
      </c>
      <c r="M72" s="16">
        <f t="shared" si="18"/>
        <v>77</v>
      </c>
      <c r="N72" s="18">
        <f t="shared" si="19"/>
        <v>39.71000000000001</v>
      </c>
      <c r="O72" s="16">
        <f t="shared" si="20"/>
        <v>69</v>
      </c>
      <c r="P72" s="18">
        <f t="shared" si="21"/>
        <v>58.47000000000001</v>
      </c>
      <c r="Q72" s="16">
        <f t="shared" si="22"/>
        <v>69</v>
      </c>
      <c r="R72" s="17">
        <f t="shared" si="23"/>
        <v>18.76</v>
      </c>
    </row>
    <row r="73" spans="1:18" ht="24.75" customHeight="1">
      <c r="A73" s="87" t="s">
        <v>220</v>
      </c>
      <c r="B73" s="11">
        <v>62</v>
      </c>
      <c r="C73" s="1" t="s">
        <v>141</v>
      </c>
      <c r="D73" s="13"/>
      <c r="E73" s="12" t="s">
        <v>142</v>
      </c>
      <c r="F73" s="14"/>
      <c r="G73" s="124">
        <v>20.83</v>
      </c>
      <c r="H73" s="124">
        <v>20.46</v>
      </c>
      <c r="I73" s="124">
        <v>21.97</v>
      </c>
      <c r="J73" s="15">
        <v>17.26</v>
      </c>
      <c r="K73" s="16">
        <f t="shared" si="16"/>
        <v>66</v>
      </c>
      <c r="L73" s="17">
        <f t="shared" si="17"/>
        <v>41.29</v>
      </c>
      <c r="M73" s="16">
        <f t="shared" si="18"/>
        <v>66</v>
      </c>
      <c r="N73" s="18">
        <f t="shared" si="19"/>
        <v>41.29</v>
      </c>
      <c r="O73" s="16">
        <f t="shared" si="20"/>
        <v>73</v>
      </c>
      <c r="P73" s="18">
        <f t="shared" si="21"/>
        <v>58.55</v>
      </c>
      <c r="Q73" s="16">
        <f t="shared" si="22"/>
        <v>70</v>
      </c>
      <c r="R73" s="17">
        <f t="shared" si="23"/>
        <v>17.26</v>
      </c>
    </row>
    <row r="74" spans="1:18" ht="24.75" customHeight="1">
      <c r="A74" s="87" t="s">
        <v>221</v>
      </c>
      <c r="B74" s="11">
        <v>13</v>
      </c>
      <c r="C74" s="1" t="s">
        <v>53</v>
      </c>
      <c r="D74" s="13"/>
      <c r="E74" s="12" t="s">
        <v>23</v>
      </c>
      <c r="F74" s="14"/>
      <c r="G74" s="124">
        <v>22</v>
      </c>
      <c r="H74" s="124">
        <v>19.85</v>
      </c>
      <c r="I74" s="124">
        <v>20.06</v>
      </c>
      <c r="J74" s="15">
        <v>20.15</v>
      </c>
      <c r="K74" s="16">
        <f t="shared" si="16"/>
        <v>73</v>
      </c>
      <c r="L74" s="17">
        <f t="shared" si="17"/>
        <v>41.85</v>
      </c>
      <c r="M74" s="16">
        <f t="shared" si="18"/>
        <v>68</v>
      </c>
      <c r="N74" s="18">
        <f t="shared" si="19"/>
        <v>39.91</v>
      </c>
      <c r="O74" s="16">
        <f t="shared" si="20"/>
        <v>70</v>
      </c>
      <c r="P74" s="18">
        <f t="shared" si="21"/>
        <v>60.06</v>
      </c>
      <c r="Q74" s="16">
        <f t="shared" si="22"/>
        <v>71</v>
      </c>
      <c r="R74" s="17">
        <f t="shared" si="23"/>
        <v>19.85</v>
      </c>
    </row>
    <row r="75" spans="1:18" ht="24.75" customHeight="1">
      <c r="A75" s="87" t="s">
        <v>222</v>
      </c>
      <c r="B75" s="11">
        <v>38</v>
      </c>
      <c r="C75" s="1" t="s">
        <v>121</v>
      </c>
      <c r="D75" s="13"/>
      <c r="E75" s="12" t="s">
        <v>119</v>
      </c>
      <c r="F75" s="14"/>
      <c r="G75" s="124">
        <v>21.55</v>
      </c>
      <c r="H75" s="124">
        <v>21.52</v>
      </c>
      <c r="I75" s="124">
        <v>19.61</v>
      </c>
      <c r="J75" s="15">
        <v>20.5</v>
      </c>
      <c r="K75" s="16">
        <f t="shared" si="16"/>
        <v>70</v>
      </c>
      <c r="L75" s="17">
        <f t="shared" si="17"/>
        <v>43.07</v>
      </c>
      <c r="M75" s="16">
        <f t="shared" si="18"/>
        <v>70</v>
      </c>
      <c r="N75" s="18">
        <f t="shared" si="19"/>
        <v>41.129999999999995</v>
      </c>
      <c r="O75" s="16">
        <f t="shared" si="20"/>
        <v>72</v>
      </c>
      <c r="P75" s="18">
        <f t="shared" si="21"/>
        <v>61.63000000000001</v>
      </c>
      <c r="Q75" s="16">
        <f t="shared" si="22"/>
        <v>72</v>
      </c>
      <c r="R75" s="17">
        <f t="shared" si="23"/>
        <v>19.61</v>
      </c>
    </row>
    <row r="76" spans="1:18" ht="24.75" customHeight="1">
      <c r="A76" s="87" t="s">
        <v>223</v>
      </c>
      <c r="B76" s="11">
        <v>28</v>
      </c>
      <c r="C76" s="1" t="s">
        <v>109</v>
      </c>
      <c r="D76" s="20"/>
      <c r="E76" s="12" t="s">
        <v>13</v>
      </c>
      <c r="F76" s="14"/>
      <c r="G76" s="125">
        <v>23.44</v>
      </c>
      <c r="H76" s="124">
        <v>22.65</v>
      </c>
      <c r="I76" s="124">
        <v>21.45</v>
      </c>
      <c r="J76" s="15">
        <v>19.66</v>
      </c>
      <c r="K76" s="16">
        <f t="shared" si="16"/>
        <v>78</v>
      </c>
      <c r="L76" s="17">
        <f t="shared" si="17"/>
        <v>46.09</v>
      </c>
      <c r="M76" s="16">
        <f t="shared" si="18"/>
        <v>80</v>
      </c>
      <c r="N76" s="18">
        <f t="shared" si="19"/>
        <v>44.10000000000001</v>
      </c>
      <c r="O76" s="16">
        <f t="shared" si="20"/>
        <v>79</v>
      </c>
      <c r="P76" s="18">
        <f t="shared" si="21"/>
        <v>63.760000000000005</v>
      </c>
      <c r="Q76" s="16">
        <f t="shared" si="22"/>
        <v>73</v>
      </c>
      <c r="R76" s="17">
        <f t="shared" si="23"/>
        <v>19.66</v>
      </c>
    </row>
    <row r="77" spans="1:18" ht="24.75" customHeight="1">
      <c r="A77" s="87" t="s">
        <v>224</v>
      </c>
      <c r="B77" s="11">
        <v>24</v>
      </c>
      <c r="C77" s="1" t="s">
        <v>87</v>
      </c>
      <c r="D77" s="20"/>
      <c r="E77" s="12" t="s">
        <v>88</v>
      </c>
      <c r="F77" s="14"/>
      <c r="G77" s="125">
        <v>20.78</v>
      </c>
      <c r="H77" s="124">
        <v>22.3</v>
      </c>
      <c r="I77" s="124">
        <v>21.49</v>
      </c>
      <c r="J77" s="15">
        <v>999</v>
      </c>
      <c r="K77" s="16">
        <f t="shared" si="16"/>
        <v>65</v>
      </c>
      <c r="L77" s="17">
        <f t="shared" si="17"/>
        <v>43.08</v>
      </c>
      <c r="M77" s="16">
        <f t="shared" si="18"/>
        <v>71</v>
      </c>
      <c r="N77" s="18">
        <f t="shared" si="19"/>
        <v>42.269999999999996</v>
      </c>
      <c r="O77" s="16">
        <f t="shared" si="20"/>
        <v>75</v>
      </c>
      <c r="P77" s="18">
        <f t="shared" si="21"/>
        <v>64.56999999999994</v>
      </c>
      <c r="Q77" s="16">
        <f t="shared" si="22"/>
        <v>74</v>
      </c>
      <c r="R77" s="17">
        <f t="shared" si="23"/>
        <v>20.78</v>
      </c>
    </row>
    <row r="78" spans="1:18" ht="24.75" customHeight="1">
      <c r="A78" s="87" t="s">
        <v>225</v>
      </c>
      <c r="B78" s="11">
        <v>10</v>
      </c>
      <c r="C78" s="1" t="s">
        <v>101</v>
      </c>
      <c r="D78" s="14"/>
      <c r="E78" s="12" t="s">
        <v>100</v>
      </c>
      <c r="F78" s="14"/>
      <c r="G78" s="125">
        <v>24.7</v>
      </c>
      <c r="H78" s="124">
        <v>20.84</v>
      </c>
      <c r="I78" s="124">
        <v>21.2</v>
      </c>
      <c r="J78" s="15">
        <v>22.75</v>
      </c>
      <c r="K78" s="16">
        <f t="shared" si="16"/>
        <v>80</v>
      </c>
      <c r="L78" s="17">
        <f t="shared" si="17"/>
        <v>45.54</v>
      </c>
      <c r="M78" s="16">
        <f t="shared" si="18"/>
        <v>78</v>
      </c>
      <c r="N78" s="18">
        <f t="shared" si="19"/>
        <v>42.03999999999999</v>
      </c>
      <c r="O78" s="16">
        <f t="shared" si="20"/>
        <v>74</v>
      </c>
      <c r="P78" s="18">
        <f t="shared" si="21"/>
        <v>64.78999999999999</v>
      </c>
      <c r="Q78" s="16">
        <f t="shared" si="22"/>
        <v>75</v>
      </c>
      <c r="R78" s="17">
        <f t="shared" si="23"/>
        <v>20.84</v>
      </c>
    </row>
    <row r="79" spans="1:18" ht="24.75" customHeight="1">
      <c r="A79" s="87" t="s">
        <v>226</v>
      </c>
      <c r="B79" s="11">
        <v>16</v>
      </c>
      <c r="C79" s="1" t="s">
        <v>63</v>
      </c>
      <c r="D79" s="20"/>
      <c r="E79" s="12" t="s">
        <v>13</v>
      </c>
      <c r="F79" s="14"/>
      <c r="G79" s="125">
        <v>20.21</v>
      </c>
      <c r="H79" s="124">
        <v>22.87</v>
      </c>
      <c r="I79" s="124">
        <v>24.15</v>
      </c>
      <c r="J79" s="15">
        <v>21.75</v>
      </c>
      <c r="K79" s="16">
        <f t="shared" si="16"/>
        <v>64</v>
      </c>
      <c r="L79" s="17">
        <f t="shared" si="17"/>
        <v>43.08</v>
      </c>
      <c r="M79" s="16">
        <f t="shared" si="18"/>
        <v>71</v>
      </c>
      <c r="N79" s="18">
        <f t="shared" si="19"/>
        <v>43.07999999999999</v>
      </c>
      <c r="O79" s="16">
        <f t="shared" si="20"/>
        <v>77</v>
      </c>
      <c r="P79" s="18">
        <f t="shared" si="21"/>
        <v>64.82999999999998</v>
      </c>
      <c r="Q79" s="16">
        <f t="shared" si="22"/>
        <v>76</v>
      </c>
      <c r="R79" s="17">
        <f t="shared" si="23"/>
        <v>20.21</v>
      </c>
    </row>
    <row r="80" spans="1:18" ht="24.75" customHeight="1">
      <c r="A80" s="87" t="s">
        <v>227</v>
      </c>
      <c r="B80" s="11">
        <v>26</v>
      </c>
      <c r="C80" s="1" t="s">
        <v>134</v>
      </c>
      <c r="D80" s="20"/>
      <c r="E80" s="12" t="s">
        <v>127</v>
      </c>
      <c r="F80" s="14"/>
      <c r="G80" s="125">
        <v>22.58</v>
      </c>
      <c r="H80" s="124">
        <v>21.81</v>
      </c>
      <c r="I80" s="124">
        <v>25.83</v>
      </c>
      <c r="J80" s="15">
        <v>21</v>
      </c>
      <c r="K80" s="16">
        <f t="shared" si="16"/>
        <v>75</v>
      </c>
      <c r="L80" s="17">
        <f t="shared" si="17"/>
        <v>44.39</v>
      </c>
      <c r="M80" s="16">
        <f t="shared" si="18"/>
        <v>76</v>
      </c>
      <c r="N80" s="18">
        <f t="shared" si="19"/>
        <v>44.39</v>
      </c>
      <c r="O80" s="16">
        <f t="shared" si="20"/>
        <v>80</v>
      </c>
      <c r="P80" s="18">
        <f t="shared" si="21"/>
        <v>65.39</v>
      </c>
      <c r="Q80" s="16">
        <f t="shared" si="22"/>
        <v>77</v>
      </c>
      <c r="R80" s="17">
        <f t="shared" si="23"/>
        <v>21</v>
      </c>
    </row>
    <row r="81" spans="1:18" ht="24.75" customHeight="1">
      <c r="A81" s="87" t="s">
        <v>228</v>
      </c>
      <c r="B81" s="11">
        <v>14</v>
      </c>
      <c r="C81" s="1" t="s">
        <v>95</v>
      </c>
      <c r="D81" s="13"/>
      <c r="E81" s="12" t="s">
        <v>96</v>
      </c>
      <c r="F81" s="14"/>
      <c r="G81" s="124">
        <v>21.83</v>
      </c>
      <c r="H81" s="124">
        <v>21.77</v>
      </c>
      <c r="I81" s="124">
        <v>24.24</v>
      </c>
      <c r="J81" s="15">
        <v>25.63</v>
      </c>
      <c r="K81" s="16">
        <f t="shared" si="16"/>
        <v>72</v>
      </c>
      <c r="L81" s="17">
        <f t="shared" si="17"/>
        <v>43.599999999999994</v>
      </c>
      <c r="M81" s="16">
        <f t="shared" si="18"/>
        <v>74</v>
      </c>
      <c r="N81" s="18">
        <f t="shared" si="19"/>
        <v>43.599999999999994</v>
      </c>
      <c r="O81" s="16">
        <f t="shared" si="20"/>
        <v>78</v>
      </c>
      <c r="P81" s="18">
        <f t="shared" si="21"/>
        <v>67.83999999999999</v>
      </c>
      <c r="Q81" s="16">
        <f t="shared" si="22"/>
        <v>78</v>
      </c>
      <c r="R81" s="17">
        <f t="shared" si="23"/>
        <v>21.77</v>
      </c>
    </row>
    <row r="82" spans="1:18" ht="24.75" customHeight="1">
      <c r="A82" s="87" t="s">
        <v>229</v>
      </c>
      <c r="B82" s="11">
        <v>5</v>
      </c>
      <c r="C82" s="1" t="s">
        <v>64</v>
      </c>
      <c r="D82" s="13"/>
      <c r="E82" s="12" t="s">
        <v>39</v>
      </c>
      <c r="F82" s="14"/>
      <c r="G82" s="124">
        <v>20.95</v>
      </c>
      <c r="H82" s="124">
        <v>24.71</v>
      </c>
      <c r="I82" s="124">
        <v>29.15</v>
      </c>
      <c r="J82" s="15">
        <v>22.27</v>
      </c>
      <c r="K82" s="16">
        <f t="shared" si="16"/>
        <v>68</v>
      </c>
      <c r="L82" s="17">
        <f t="shared" si="17"/>
        <v>45.66</v>
      </c>
      <c r="M82" s="16">
        <f t="shared" si="18"/>
        <v>79</v>
      </c>
      <c r="N82" s="18">
        <f t="shared" si="19"/>
        <v>45.660000000000004</v>
      </c>
      <c r="O82" s="16">
        <f t="shared" si="20"/>
        <v>82</v>
      </c>
      <c r="P82" s="18">
        <f t="shared" si="21"/>
        <v>67.93</v>
      </c>
      <c r="Q82" s="16">
        <f t="shared" si="22"/>
        <v>79</v>
      </c>
      <c r="R82" s="17">
        <f t="shared" si="23"/>
        <v>20.95</v>
      </c>
    </row>
    <row r="83" spans="1:18" ht="24.75" customHeight="1">
      <c r="A83" s="87" t="s">
        <v>230</v>
      </c>
      <c r="B83" s="11">
        <v>1</v>
      </c>
      <c r="C83" s="1" t="s">
        <v>76</v>
      </c>
      <c r="D83" s="13"/>
      <c r="E83" s="12" t="s">
        <v>14</v>
      </c>
      <c r="F83" s="14"/>
      <c r="G83" s="124">
        <v>25.88</v>
      </c>
      <c r="H83" s="124">
        <v>21.03</v>
      </c>
      <c r="I83" s="124">
        <v>21.47</v>
      </c>
      <c r="J83" s="15">
        <v>25.54</v>
      </c>
      <c r="K83" s="16">
        <f t="shared" si="16"/>
        <v>84</v>
      </c>
      <c r="L83" s="17">
        <f t="shared" si="17"/>
        <v>46.91</v>
      </c>
      <c r="M83" s="16">
        <f t="shared" si="18"/>
        <v>81</v>
      </c>
      <c r="N83" s="18">
        <f t="shared" si="19"/>
        <v>42.5</v>
      </c>
      <c r="O83" s="16">
        <f t="shared" si="20"/>
        <v>76</v>
      </c>
      <c r="P83" s="18">
        <f t="shared" si="21"/>
        <v>68.03999999999999</v>
      </c>
      <c r="Q83" s="16">
        <f t="shared" si="22"/>
        <v>80</v>
      </c>
      <c r="R83" s="17">
        <f t="shared" si="23"/>
        <v>21.03</v>
      </c>
    </row>
    <row r="84" spans="1:18" ht="24.75" customHeight="1">
      <c r="A84" s="87" t="s">
        <v>231</v>
      </c>
      <c r="B84" s="11">
        <v>18</v>
      </c>
      <c r="C84" s="1" t="s">
        <v>136</v>
      </c>
      <c r="D84" s="13"/>
      <c r="E84" s="12" t="s">
        <v>23</v>
      </c>
      <c r="F84" s="14"/>
      <c r="G84" s="124">
        <v>25.71</v>
      </c>
      <c r="H84" s="124">
        <v>22.29</v>
      </c>
      <c r="I84" s="124">
        <v>22.18</v>
      </c>
      <c r="J84" s="15">
        <v>24.01</v>
      </c>
      <c r="K84" s="16">
        <f t="shared" si="16"/>
        <v>83</v>
      </c>
      <c r="L84" s="17">
        <f t="shared" si="17"/>
        <v>48</v>
      </c>
      <c r="M84" s="16">
        <f t="shared" si="18"/>
        <v>83</v>
      </c>
      <c r="N84" s="18">
        <f t="shared" si="19"/>
        <v>44.470000000000006</v>
      </c>
      <c r="O84" s="16">
        <f t="shared" si="20"/>
        <v>81</v>
      </c>
      <c r="P84" s="18">
        <f t="shared" si="21"/>
        <v>68.48000000000002</v>
      </c>
      <c r="Q84" s="16">
        <f t="shared" si="22"/>
        <v>81</v>
      </c>
      <c r="R84" s="17">
        <f t="shared" si="23"/>
        <v>22.18</v>
      </c>
    </row>
    <row r="85" spans="1:18" ht="24.75" customHeight="1">
      <c r="A85" s="87" t="s">
        <v>232</v>
      </c>
      <c r="B85" s="11">
        <v>22</v>
      </c>
      <c r="C85" s="1" t="s">
        <v>62</v>
      </c>
      <c r="D85" s="14"/>
      <c r="E85" s="12" t="s">
        <v>13</v>
      </c>
      <c r="F85" s="14"/>
      <c r="G85" s="124">
        <v>25.5</v>
      </c>
      <c r="H85" s="124">
        <v>23.81</v>
      </c>
      <c r="I85" s="124">
        <v>23.45</v>
      </c>
      <c r="J85" s="15">
        <v>22.82</v>
      </c>
      <c r="K85" s="16">
        <f t="shared" si="16"/>
        <v>82</v>
      </c>
      <c r="L85" s="17">
        <f t="shared" si="17"/>
        <v>49.31</v>
      </c>
      <c r="M85" s="16">
        <f t="shared" si="18"/>
        <v>84</v>
      </c>
      <c r="N85" s="18">
        <f t="shared" si="19"/>
        <v>47.260000000000005</v>
      </c>
      <c r="O85" s="16">
        <f t="shared" si="20"/>
        <v>83</v>
      </c>
      <c r="P85" s="18">
        <f t="shared" si="21"/>
        <v>70.08000000000001</v>
      </c>
      <c r="Q85" s="16">
        <f t="shared" si="22"/>
        <v>82</v>
      </c>
      <c r="R85" s="17">
        <f t="shared" si="23"/>
        <v>22.82</v>
      </c>
    </row>
    <row r="86" spans="1:18" ht="24.75" customHeight="1">
      <c r="A86" s="87" t="s">
        <v>233</v>
      </c>
      <c r="B86" s="11">
        <v>8</v>
      </c>
      <c r="C86" s="1" t="s">
        <v>59</v>
      </c>
      <c r="D86" s="13"/>
      <c r="E86" s="12" t="s">
        <v>23</v>
      </c>
      <c r="F86" s="14"/>
      <c r="G86" s="124">
        <v>23.95</v>
      </c>
      <c r="H86" s="124">
        <v>23.97</v>
      </c>
      <c r="I86" s="124">
        <v>25.93</v>
      </c>
      <c r="J86" s="15">
        <v>22.55</v>
      </c>
      <c r="K86" s="16">
        <f t="shared" si="16"/>
        <v>79</v>
      </c>
      <c r="L86" s="17">
        <f t="shared" si="17"/>
        <v>47.92</v>
      </c>
      <c r="M86" s="16">
        <f t="shared" si="18"/>
        <v>82</v>
      </c>
      <c r="N86" s="18">
        <f t="shared" si="19"/>
        <v>47.919999999999995</v>
      </c>
      <c r="O86" s="16">
        <f t="shared" si="20"/>
        <v>84</v>
      </c>
      <c r="P86" s="18">
        <f t="shared" si="21"/>
        <v>70.47</v>
      </c>
      <c r="Q86" s="16">
        <f t="shared" si="22"/>
        <v>83</v>
      </c>
      <c r="R86" s="17">
        <f t="shared" si="23"/>
        <v>22.55</v>
      </c>
    </row>
    <row r="87" spans="1:18" ht="24.75" customHeight="1">
      <c r="A87" s="87" t="s">
        <v>234</v>
      </c>
      <c r="B87" s="11">
        <v>17</v>
      </c>
      <c r="C87" s="1" t="s">
        <v>135</v>
      </c>
      <c r="D87" s="20"/>
      <c r="E87" s="12" t="s">
        <v>127</v>
      </c>
      <c r="F87" s="14"/>
      <c r="G87" s="125">
        <v>22.93</v>
      </c>
      <c r="H87" s="124">
        <v>26.41</v>
      </c>
      <c r="I87" s="124">
        <v>27.59</v>
      </c>
      <c r="J87" s="15">
        <v>21.2</v>
      </c>
      <c r="K87" s="16">
        <f t="shared" si="16"/>
        <v>77</v>
      </c>
      <c r="L87" s="17">
        <f t="shared" si="17"/>
        <v>49.34</v>
      </c>
      <c r="M87" s="16">
        <f t="shared" si="18"/>
        <v>85</v>
      </c>
      <c r="N87" s="18">
        <f t="shared" si="19"/>
        <v>49.34</v>
      </c>
      <c r="O87" s="16">
        <f t="shared" si="20"/>
        <v>86</v>
      </c>
      <c r="P87" s="18">
        <f t="shared" si="21"/>
        <v>70.54</v>
      </c>
      <c r="Q87" s="16">
        <f t="shared" si="22"/>
        <v>84</v>
      </c>
      <c r="R87" s="17">
        <f t="shared" si="23"/>
        <v>21.2</v>
      </c>
    </row>
    <row r="88" spans="1:18" ht="24.75" customHeight="1">
      <c r="A88" s="87" t="s">
        <v>235</v>
      </c>
      <c r="B88" s="11">
        <v>4</v>
      </c>
      <c r="C88" s="1" t="s">
        <v>107</v>
      </c>
      <c r="D88" s="20"/>
      <c r="E88" s="12" t="s">
        <v>13</v>
      </c>
      <c r="F88" s="14"/>
      <c r="G88" s="125">
        <v>25.08</v>
      </c>
      <c r="H88" s="124">
        <v>29.89</v>
      </c>
      <c r="I88" s="124">
        <v>23.97</v>
      </c>
      <c r="J88" s="15">
        <v>23.86</v>
      </c>
      <c r="K88" s="16">
        <f t="shared" si="16"/>
        <v>81</v>
      </c>
      <c r="L88" s="17">
        <f t="shared" si="17"/>
        <v>54.97</v>
      </c>
      <c r="M88" s="16">
        <f t="shared" si="18"/>
        <v>88</v>
      </c>
      <c r="N88" s="18">
        <f t="shared" si="19"/>
        <v>49.05</v>
      </c>
      <c r="O88" s="16">
        <f t="shared" si="20"/>
        <v>85</v>
      </c>
      <c r="P88" s="18">
        <f t="shared" si="21"/>
        <v>72.91</v>
      </c>
      <c r="Q88" s="16">
        <f t="shared" si="22"/>
        <v>85</v>
      </c>
      <c r="R88" s="17">
        <f t="shared" si="23"/>
        <v>23.86</v>
      </c>
    </row>
    <row r="89" spans="1:18" ht="24.75" customHeight="1">
      <c r="A89" s="87" t="s">
        <v>236</v>
      </c>
      <c r="B89" s="11">
        <v>3</v>
      </c>
      <c r="C89" s="1" t="s">
        <v>60</v>
      </c>
      <c r="D89" s="13"/>
      <c r="E89" s="12" t="s">
        <v>13</v>
      </c>
      <c r="F89" s="14"/>
      <c r="G89" s="124">
        <v>26.45</v>
      </c>
      <c r="H89" s="124">
        <v>25.14</v>
      </c>
      <c r="I89" s="124">
        <v>25.22</v>
      </c>
      <c r="J89" s="15">
        <v>25.86</v>
      </c>
      <c r="K89" s="16">
        <f t="shared" si="16"/>
        <v>86</v>
      </c>
      <c r="L89" s="17">
        <f t="shared" si="17"/>
        <v>51.59</v>
      </c>
      <c r="M89" s="16">
        <f t="shared" si="18"/>
        <v>86</v>
      </c>
      <c r="N89" s="18">
        <f t="shared" si="19"/>
        <v>50.36</v>
      </c>
      <c r="O89" s="16">
        <f t="shared" si="20"/>
        <v>87</v>
      </c>
      <c r="P89" s="18">
        <f t="shared" si="21"/>
        <v>76.22</v>
      </c>
      <c r="Q89" s="16">
        <f t="shared" si="22"/>
        <v>86</v>
      </c>
      <c r="R89" s="17">
        <f t="shared" si="23"/>
        <v>25.14</v>
      </c>
    </row>
    <row r="90" spans="1:18" ht="24.75" customHeight="1">
      <c r="A90" s="87" t="s">
        <v>237</v>
      </c>
      <c r="B90" s="11">
        <v>12</v>
      </c>
      <c r="C90" s="39" t="s">
        <v>81</v>
      </c>
      <c r="D90" s="40"/>
      <c r="E90" s="39" t="s">
        <v>82</v>
      </c>
      <c r="F90" s="10"/>
      <c r="G90" s="124">
        <v>27.51</v>
      </c>
      <c r="H90" s="124">
        <v>27.22</v>
      </c>
      <c r="I90" s="124">
        <v>28.01</v>
      </c>
      <c r="J90" s="15">
        <v>27.86</v>
      </c>
      <c r="K90" s="16">
        <f t="shared" si="16"/>
        <v>88</v>
      </c>
      <c r="L90" s="17">
        <f t="shared" si="17"/>
        <v>54.730000000000004</v>
      </c>
      <c r="M90" s="16">
        <f t="shared" si="18"/>
        <v>87</v>
      </c>
      <c r="N90" s="18">
        <f t="shared" si="19"/>
        <v>54.730000000000004</v>
      </c>
      <c r="O90" s="16">
        <f t="shared" si="20"/>
        <v>88</v>
      </c>
      <c r="P90" s="18">
        <f t="shared" si="21"/>
        <v>82.59</v>
      </c>
      <c r="Q90" s="16">
        <f t="shared" si="22"/>
        <v>87</v>
      </c>
      <c r="R90" s="17">
        <f t="shared" si="23"/>
        <v>27.22</v>
      </c>
    </row>
    <row r="91" spans="1:18" ht="24.75" customHeight="1">
      <c r="A91" s="87" t="s">
        <v>238</v>
      </c>
      <c r="B91" s="11">
        <v>60</v>
      </c>
      <c r="C91" s="1" t="s">
        <v>27</v>
      </c>
      <c r="D91" s="13"/>
      <c r="E91" s="12" t="s">
        <v>111</v>
      </c>
      <c r="F91" s="14"/>
      <c r="G91" s="124">
        <v>15.96</v>
      </c>
      <c r="H91" s="124">
        <v>17.55</v>
      </c>
      <c r="I91" s="124">
        <v>999</v>
      </c>
      <c r="J91" s="15">
        <v>999</v>
      </c>
      <c r="K91" s="16">
        <f t="shared" si="16"/>
        <v>16</v>
      </c>
      <c r="L91" s="17">
        <f t="shared" si="17"/>
        <v>33.510000000000005</v>
      </c>
      <c r="M91" s="16">
        <f t="shared" si="18"/>
        <v>30</v>
      </c>
      <c r="N91" s="18">
        <f t="shared" si="19"/>
        <v>33.50999999999999</v>
      </c>
      <c r="O91" s="16">
        <f t="shared" si="20"/>
        <v>40</v>
      </c>
      <c r="P91" s="18">
        <f t="shared" si="21"/>
        <v>1032.51</v>
      </c>
      <c r="Q91" s="16">
        <f t="shared" si="22"/>
        <v>88</v>
      </c>
      <c r="R91" s="17">
        <f t="shared" si="23"/>
        <v>15.96</v>
      </c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</sheetData>
  <sheetProtection/>
  <mergeCells count="2">
    <mergeCell ref="C3:D3"/>
    <mergeCell ref="E3:F3"/>
  </mergeCell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landscape" paperSize="9" scale="82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zoomScaleSheetLayoutView="75" workbookViewId="0" topLeftCell="A1">
      <selection activeCell="D5" sqref="D5"/>
    </sheetView>
  </sheetViews>
  <sheetFormatPr defaultColWidth="8.75390625" defaultRowHeight="12.75"/>
  <cols>
    <col min="1" max="1" width="14.00390625" style="21" customWidth="1"/>
    <col min="2" max="2" width="8.75390625" style="21" customWidth="1"/>
    <col min="3" max="3" width="16.25390625" style="21" customWidth="1"/>
    <col min="4" max="4" width="27.00390625" style="21" customWidth="1"/>
    <col min="5" max="5" width="26.00390625" style="21" customWidth="1"/>
    <col min="6" max="6" width="8.75390625" style="21" customWidth="1"/>
    <col min="7" max="7" width="8.75390625" style="24" customWidth="1"/>
    <col min="8" max="16384" width="8.75390625" style="21" customWidth="1"/>
  </cols>
  <sheetData>
    <row r="1" spans="1:15" ht="18">
      <c r="A1" s="25" t="s">
        <v>73</v>
      </c>
      <c r="B1" s="25"/>
      <c r="C1" s="26"/>
      <c r="O1" s="28"/>
    </row>
    <row r="2" spans="1:3" ht="18">
      <c r="A2" s="25" t="s">
        <v>47</v>
      </c>
      <c r="B2" s="25"/>
      <c r="C2" s="25"/>
    </row>
    <row r="3" spans="1:3" ht="14.25" customHeight="1">
      <c r="A3" s="25"/>
      <c r="B3" s="25"/>
      <c r="C3" s="25"/>
    </row>
    <row r="4" spans="1:7" ht="36.75" customHeight="1">
      <c r="A4" s="82" t="s">
        <v>5</v>
      </c>
      <c r="B4" s="130" t="s">
        <v>0</v>
      </c>
      <c r="C4" s="130"/>
      <c r="D4" s="131" t="s">
        <v>4</v>
      </c>
      <c r="E4" s="131"/>
      <c r="G4" s="21"/>
    </row>
    <row r="5" spans="1:5" s="19" customFormat="1" ht="34.5" customHeight="1">
      <c r="A5" s="42">
        <v>9</v>
      </c>
      <c r="B5" s="43" t="s">
        <v>99</v>
      </c>
      <c r="C5" s="44"/>
      <c r="D5" s="45" t="s">
        <v>100</v>
      </c>
      <c r="E5" s="44"/>
    </row>
    <row r="6" spans="1:5" s="19" customFormat="1" ht="34.5" customHeight="1">
      <c r="A6" s="42">
        <v>10</v>
      </c>
      <c r="B6" s="43" t="s">
        <v>101</v>
      </c>
      <c r="C6" s="44"/>
      <c r="D6" s="45" t="s">
        <v>100</v>
      </c>
      <c r="E6" s="44"/>
    </row>
    <row r="7" spans="1:5" s="19" customFormat="1" ht="34.5" customHeight="1" thickBot="1">
      <c r="A7" s="46">
        <v>25</v>
      </c>
      <c r="B7" s="47" t="s">
        <v>102</v>
      </c>
      <c r="C7" s="48"/>
      <c r="D7" s="49" t="s">
        <v>100</v>
      </c>
      <c r="E7" s="48"/>
    </row>
    <row r="8" spans="1:5" s="19" customFormat="1" ht="34.5" customHeight="1" thickTop="1">
      <c r="A8" s="50">
        <v>8</v>
      </c>
      <c r="B8" s="51" t="s">
        <v>59</v>
      </c>
      <c r="C8" s="52"/>
      <c r="D8" s="53" t="s">
        <v>23</v>
      </c>
      <c r="E8" s="54"/>
    </row>
    <row r="9" spans="1:5" s="19" customFormat="1" ht="34.5" customHeight="1">
      <c r="A9" s="42">
        <v>13</v>
      </c>
      <c r="B9" s="43" t="s">
        <v>53</v>
      </c>
      <c r="C9" s="55"/>
      <c r="D9" s="45" t="s">
        <v>23</v>
      </c>
      <c r="E9" s="44"/>
    </row>
    <row r="10" spans="1:5" s="19" customFormat="1" ht="34.5" customHeight="1">
      <c r="A10" s="42">
        <v>18</v>
      </c>
      <c r="B10" s="43" t="s">
        <v>58</v>
      </c>
      <c r="C10" s="55"/>
      <c r="D10" s="45" t="s">
        <v>23</v>
      </c>
      <c r="E10" s="44"/>
    </row>
    <row r="11" spans="1:7" ht="34.5" customHeight="1">
      <c r="A11" s="42">
        <v>41</v>
      </c>
      <c r="B11" s="56" t="s">
        <v>79</v>
      </c>
      <c r="C11" s="57"/>
      <c r="D11" s="56" t="s">
        <v>23</v>
      </c>
      <c r="E11" s="58"/>
      <c r="G11" s="21"/>
    </row>
    <row r="12" spans="1:7" ht="34.5" customHeight="1">
      <c r="A12" s="42">
        <v>42</v>
      </c>
      <c r="B12" s="43" t="s">
        <v>80</v>
      </c>
      <c r="C12" s="55"/>
      <c r="D12" s="45" t="s">
        <v>23</v>
      </c>
      <c r="E12" s="44"/>
      <c r="G12" s="21"/>
    </row>
    <row r="13" spans="1:7" ht="34.5" customHeight="1" thickBot="1">
      <c r="A13" s="46">
        <v>44</v>
      </c>
      <c r="B13" s="47" t="s">
        <v>52</v>
      </c>
      <c r="C13" s="59"/>
      <c r="D13" s="49" t="s">
        <v>23</v>
      </c>
      <c r="E13" s="48"/>
      <c r="G13" s="21"/>
    </row>
    <row r="14" spans="1:7" ht="34.5" customHeight="1" thickTop="1">
      <c r="A14" s="50">
        <v>38</v>
      </c>
      <c r="B14" s="51" t="s">
        <v>121</v>
      </c>
      <c r="C14" s="52"/>
      <c r="D14" s="53" t="s">
        <v>119</v>
      </c>
      <c r="E14" s="54"/>
      <c r="G14" s="21"/>
    </row>
    <row r="15" spans="1:7" ht="34.5" customHeight="1">
      <c r="A15" s="42">
        <v>40</v>
      </c>
      <c r="B15" s="43" t="s">
        <v>120</v>
      </c>
      <c r="C15" s="55"/>
      <c r="D15" s="45" t="s">
        <v>119</v>
      </c>
      <c r="E15" s="44"/>
      <c r="G15" s="21"/>
    </row>
    <row r="16" spans="1:7" ht="34.5" customHeight="1">
      <c r="A16" s="42">
        <v>50</v>
      </c>
      <c r="B16" s="43" t="s">
        <v>123</v>
      </c>
      <c r="C16" s="55"/>
      <c r="D16" s="45" t="s">
        <v>119</v>
      </c>
      <c r="E16" s="44"/>
      <c r="G16" s="21"/>
    </row>
    <row r="17" spans="1:7" ht="34.5" customHeight="1">
      <c r="A17" s="42">
        <v>68</v>
      </c>
      <c r="B17" s="43" t="s">
        <v>124</v>
      </c>
      <c r="C17" s="44"/>
      <c r="D17" s="45" t="s">
        <v>119</v>
      </c>
      <c r="E17" s="44"/>
      <c r="G17" s="21"/>
    </row>
    <row r="18" spans="1:7" ht="34.5" customHeight="1">
      <c r="A18" s="42">
        <v>81</v>
      </c>
      <c r="B18" s="43" t="s">
        <v>126</v>
      </c>
      <c r="C18" s="55"/>
      <c r="D18" s="45" t="s">
        <v>119</v>
      </c>
      <c r="E18" s="44"/>
      <c r="G18" s="21"/>
    </row>
    <row r="19" spans="1:7" ht="34.5" customHeight="1">
      <c r="A19" s="42">
        <v>83</v>
      </c>
      <c r="B19" s="43" t="s">
        <v>122</v>
      </c>
      <c r="C19" s="55"/>
      <c r="D19" s="45" t="s">
        <v>119</v>
      </c>
      <c r="E19" s="44"/>
      <c r="G19" s="21"/>
    </row>
    <row r="20" spans="1:7" ht="34.5" customHeight="1" thickBot="1">
      <c r="A20" s="46">
        <v>94</v>
      </c>
      <c r="B20" s="47" t="s">
        <v>125</v>
      </c>
      <c r="C20" s="59"/>
      <c r="D20" s="49" t="s">
        <v>119</v>
      </c>
      <c r="E20" s="48"/>
      <c r="G20" s="21"/>
    </row>
    <row r="21" spans="1:7" ht="34.5" customHeight="1" thickTop="1">
      <c r="A21" s="50">
        <v>1</v>
      </c>
      <c r="B21" s="51" t="s">
        <v>76</v>
      </c>
      <c r="C21" s="52"/>
      <c r="D21" s="53" t="s">
        <v>14</v>
      </c>
      <c r="E21" s="54"/>
      <c r="G21" s="21"/>
    </row>
    <row r="22" spans="1:7" ht="34.5" customHeight="1">
      <c r="A22" s="42">
        <v>34</v>
      </c>
      <c r="B22" s="43" t="s">
        <v>55</v>
      </c>
      <c r="C22" s="55"/>
      <c r="D22" s="60" t="s">
        <v>14</v>
      </c>
      <c r="E22" s="44"/>
      <c r="G22" s="21"/>
    </row>
    <row r="23" spans="1:7" ht="34.5" customHeight="1">
      <c r="A23" s="42">
        <v>46</v>
      </c>
      <c r="B23" s="43" t="s">
        <v>54</v>
      </c>
      <c r="C23" s="55"/>
      <c r="D23" s="60" t="s">
        <v>14</v>
      </c>
      <c r="E23" s="44"/>
      <c r="G23" s="21"/>
    </row>
    <row r="24" spans="1:7" ht="34.5" customHeight="1">
      <c r="A24" s="42">
        <v>48</v>
      </c>
      <c r="B24" s="43" t="s">
        <v>77</v>
      </c>
      <c r="C24" s="55"/>
      <c r="D24" s="60" t="s">
        <v>14</v>
      </c>
      <c r="E24" s="44"/>
      <c r="G24" s="21"/>
    </row>
    <row r="25" spans="1:7" ht="34.5" customHeight="1">
      <c r="A25" s="42">
        <v>51</v>
      </c>
      <c r="B25" s="43" t="s">
        <v>18</v>
      </c>
      <c r="C25" s="55"/>
      <c r="D25" s="45" t="s">
        <v>14</v>
      </c>
      <c r="E25" s="44"/>
      <c r="G25" s="21"/>
    </row>
    <row r="26" spans="1:7" ht="34.5" customHeight="1">
      <c r="A26" s="42">
        <v>61</v>
      </c>
      <c r="B26" s="43" t="s">
        <v>78</v>
      </c>
      <c r="C26" s="55"/>
      <c r="D26" s="60" t="s">
        <v>14</v>
      </c>
      <c r="E26" s="44"/>
      <c r="G26" s="21"/>
    </row>
    <row r="27" spans="1:7" ht="34.5" customHeight="1">
      <c r="A27" s="42">
        <v>77</v>
      </c>
      <c r="B27" s="43" t="s">
        <v>34</v>
      </c>
      <c r="C27" s="55"/>
      <c r="D27" s="45" t="s">
        <v>14</v>
      </c>
      <c r="E27" s="44"/>
      <c r="G27" s="21"/>
    </row>
    <row r="28" spans="1:7" ht="34.5" customHeight="1" thickBot="1">
      <c r="A28" s="46">
        <v>78</v>
      </c>
      <c r="B28" s="47" t="s">
        <v>31</v>
      </c>
      <c r="C28" s="59"/>
      <c r="D28" s="49" t="s">
        <v>14</v>
      </c>
      <c r="E28" s="48"/>
      <c r="G28" s="21"/>
    </row>
    <row r="29" spans="1:7" ht="34.5" customHeight="1" thickTop="1">
      <c r="A29" s="50">
        <v>2</v>
      </c>
      <c r="B29" s="51" t="s">
        <v>75</v>
      </c>
      <c r="C29" s="52"/>
      <c r="D29" s="53" t="s">
        <v>20</v>
      </c>
      <c r="E29" s="54"/>
      <c r="G29" s="21"/>
    </row>
    <row r="30" spans="1:7" ht="34.5" customHeight="1">
      <c r="A30" s="42">
        <v>32</v>
      </c>
      <c r="B30" s="43" t="s">
        <v>68</v>
      </c>
      <c r="C30" s="55"/>
      <c r="D30" s="45" t="s">
        <v>20</v>
      </c>
      <c r="E30" s="44"/>
      <c r="G30" s="21"/>
    </row>
    <row r="31" spans="1:7" ht="34.5" customHeight="1">
      <c r="A31" s="42">
        <v>39</v>
      </c>
      <c r="B31" s="43" t="s">
        <v>29</v>
      </c>
      <c r="C31" s="55"/>
      <c r="D31" s="45" t="s">
        <v>20</v>
      </c>
      <c r="E31" s="44"/>
      <c r="G31" s="21"/>
    </row>
    <row r="32" spans="1:7" ht="34.5" customHeight="1">
      <c r="A32" s="42">
        <v>66</v>
      </c>
      <c r="B32" s="43" t="s">
        <v>16</v>
      </c>
      <c r="C32" s="55"/>
      <c r="D32" s="45" t="s">
        <v>20</v>
      </c>
      <c r="E32" s="44"/>
      <c r="G32" s="21"/>
    </row>
    <row r="33" spans="1:7" ht="34.5" customHeight="1">
      <c r="A33" s="42">
        <v>80</v>
      </c>
      <c r="B33" s="43" t="s">
        <v>38</v>
      </c>
      <c r="C33" s="55"/>
      <c r="D33" s="45" t="s">
        <v>20</v>
      </c>
      <c r="E33" s="44"/>
      <c r="G33" s="21"/>
    </row>
    <row r="34" spans="1:7" ht="34.5" customHeight="1">
      <c r="A34" s="42">
        <v>87</v>
      </c>
      <c r="B34" s="43" t="s">
        <v>51</v>
      </c>
      <c r="C34" s="55"/>
      <c r="D34" s="45" t="s">
        <v>20</v>
      </c>
      <c r="E34" s="44"/>
      <c r="G34" s="21"/>
    </row>
    <row r="35" spans="1:7" ht="34.5" customHeight="1">
      <c r="A35" s="42">
        <v>93</v>
      </c>
      <c r="B35" s="43" t="s">
        <v>17</v>
      </c>
      <c r="C35" s="55"/>
      <c r="D35" s="45" t="s">
        <v>20</v>
      </c>
      <c r="E35" s="44"/>
      <c r="G35" s="21"/>
    </row>
    <row r="36" spans="1:7" ht="34.5" customHeight="1" thickBot="1">
      <c r="A36" s="46">
        <v>95</v>
      </c>
      <c r="B36" s="61" t="s">
        <v>21</v>
      </c>
      <c r="C36" s="62"/>
      <c r="D36" s="62" t="s">
        <v>20</v>
      </c>
      <c r="E36" s="62"/>
      <c r="G36" s="21"/>
    </row>
    <row r="37" spans="1:7" ht="34.5" customHeight="1" thickBot="1" thickTop="1">
      <c r="A37" s="63">
        <v>14</v>
      </c>
      <c r="B37" s="64" t="s">
        <v>95</v>
      </c>
      <c r="C37" s="65"/>
      <c r="D37" s="66" t="s">
        <v>96</v>
      </c>
      <c r="E37" s="67"/>
      <c r="G37" s="21"/>
    </row>
    <row r="38" spans="1:7" ht="34.5" customHeight="1" thickTop="1">
      <c r="A38" s="50">
        <v>59</v>
      </c>
      <c r="B38" s="68" t="s">
        <v>48</v>
      </c>
      <c r="C38" s="69"/>
      <c r="D38" s="68" t="s">
        <v>28</v>
      </c>
      <c r="E38" s="70"/>
      <c r="G38" s="21"/>
    </row>
    <row r="39" spans="1:7" ht="34.5" customHeight="1" thickBot="1">
      <c r="A39" s="46">
        <v>91</v>
      </c>
      <c r="B39" s="47" t="s">
        <v>22</v>
      </c>
      <c r="C39" s="59"/>
      <c r="D39" s="49" t="s">
        <v>28</v>
      </c>
      <c r="E39" s="48"/>
      <c r="G39" s="21"/>
    </row>
    <row r="40" spans="1:7" ht="34.5" customHeight="1" thickTop="1">
      <c r="A40" s="50">
        <v>53</v>
      </c>
      <c r="B40" s="51" t="s">
        <v>19</v>
      </c>
      <c r="C40" s="52"/>
      <c r="D40" s="53" t="s">
        <v>12</v>
      </c>
      <c r="E40" s="54"/>
      <c r="G40" s="21"/>
    </row>
    <row r="41" spans="1:7" ht="34.5" customHeight="1">
      <c r="A41" s="42">
        <v>64</v>
      </c>
      <c r="B41" s="43" t="s">
        <v>37</v>
      </c>
      <c r="C41" s="55"/>
      <c r="D41" s="45" t="s">
        <v>12</v>
      </c>
      <c r="E41" s="44"/>
      <c r="G41" s="21"/>
    </row>
    <row r="42" spans="1:7" ht="34.5" customHeight="1">
      <c r="A42" s="42">
        <v>88</v>
      </c>
      <c r="B42" s="43" t="s">
        <v>30</v>
      </c>
      <c r="C42" s="55"/>
      <c r="D42" s="45" t="s">
        <v>12</v>
      </c>
      <c r="E42" s="44"/>
      <c r="G42" s="21"/>
    </row>
    <row r="43" spans="1:7" ht="34.5" customHeight="1">
      <c r="A43" s="42">
        <v>96</v>
      </c>
      <c r="B43" s="43" t="s">
        <v>36</v>
      </c>
      <c r="C43" s="55"/>
      <c r="D43" s="45" t="s">
        <v>12</v>
      </c>
      <c r="E43" s="44"/>
      <c r="G43" s="21"/>
    </row>
    <row r="44" spans="1:7" ht="34.5" customHeight="1" thickBot="1">
      <c r="A44" s="46">
        <v>98</v>
      </c>
      <c r="B44" s="47" t="s">
        <v>24</v>
      </c>
      <c r="C44" s="59"/>
      <c r="D44" s="49" t="s">
        <v>12</v>
      </c>
      <c r="E44" s="48"/>
      <c r="G44" s="21"/>
    </row>
    <row r="45" spans="1:7" ht="34.5" customHeight="1" thickBot="1" thickTop="1">
      <c r="A45" s="63">
        <v>67</v>
      </c>
      <c r="B45" s="64" t="s">
        <v>97</v>
      </c>
      <c r="C45" s="65"/>
      <c r="D45" s="66" t="s">
        <v>98</v>
      </c>
      <c r="E45" s="67"/>
      <c r="G45" s="21"/>
    </row>
    <row r="46" spans="1:7" ht="34.5" customHeight="1" thickTop="1">
      <c r="A46" s="50">
        <v>20</v>
      </c>
      <c r="B46" s="51" t="s">
        <v>69</v>
      </c>
      <c r="C46" s="52"/>
      <c r="D46" s="53" t="s">
        <v>70</v>
      </c>
      <c r="E46" s="54"/>
      <c r="G46" s="21"/>
    </row>
    <row r="47" spans="1:7" ht="34.5" customHeight="1">
      <c r="A47" s="42">
        <v>29</v>
      </c>
      <c r="B47" s="43" t="s">
        <v>71</v>
      </c>
      <c r="C47" s="55"/>
      <c r="D47" s="45" t="s">
        <v>70</v>
      </c>
      <c r="E47" s="44"/>
      <c r="G47" s="21"/>
    </row>
    <row r="48" spans="1:7" ht="34.5" customHeight="1">
      <c r="A48" s="42">
        <v>55</v>
      </c>
      <c r="B48" s="43" t="s">
        <v>94</v>
      </c>
      <c r="C48" s="55"/>
      <c r="D48" s="45" t="s">
        <v>70</v>
      </c>
      <c r="E48" s="44"/>
      <c r="G48" s="21"/>
    </row>
    <row r="49" spans="1:7" ht="34.5" customHeight="1">
      <c r="A49" s="42">
        <v>58</v>
      </c>
      <c r="B49" s="43" t="s">
        <v>93</v>
      </c>
      <c r="C49" s="55"/>
      <c r="D49" s="45" t="s">
        <v>70</v>
      </c>
      <c r="E49" s="44"/>
      <c r="G49" s="21"/>
    </row>
    <row r="50" spans="1:7" ht="34.5" customHeight="1" thickBot="1">
      <c r="A50" s="46">
        <v>65</v>
      </c>
      <c r="B50" s="47" t="s">
        <v>92</v>
      </c>
      <c r="C50" s="59"/>
      <c r="D50" s="49" t="s">
        <v>70</v>
      </c>
      <c r="E50" s="48"/>
      <c r="G50" s="21"/>
    </row>
    <row r="51" spans="1:7" ht="34.5" customHeight="1" thickTop="1">
      <c r="A51" s="50">
        <v>7</v>
      </c>
      <c r="B51" s="51" t="s">
        <v>105</v>
      </c>
      <c r="C51" s="52"/>
      <c r="D51" s="54" t="s">
        <v>65</v>
      </c>
      <c r="E51" s="54"/>
      <c r="G51" s="21"/>
    </row>
    <row r="52" spans="1:7" ht="34.5" customHeight="1">
      <c r="A52" s="42">
        <v>47</v>
      </c>
      <c r="B52" s="71" t="s">
        <v>103</v>
      </c>
      <c r="C52" s="44"/>
      <c r="D52" s="44" t="s">
        <v>65</v>
      </c>
      <c r="E52" s="44"/>
      <c r="G52" s="21"/>
    </row>
    <row r="53" spans="1:7" ht="34.5" customHeight="1">
      <c r="A53" s="42">
        <v>89</v>
      </c>
      <c r="B53" s="43" t="s">
        <v>106</v>
      </c>
      <c r="C53" s="55"/>
      <c r="D53" s="44" t="s">
        <v>65</v>
      </c>
      <c r="E53" s="44"/>
      <c r="G53" s="21"/>
    </row>
    <row r="54" spans="1:7" ht="34.5" customHeight="1">
      <c r="A54" s="42">
        <v>90</v>
      </c>
      <c r="B54" s="71" t="s">
        <v>104</v>
      </c>
      <c r="C54" s="44"/>
      <c r="D54" s="44" t="s">
        <v>65</v>
      </c>
      <c r="E54" s="44"/>
      <c r="G54" s="21"/>
    </row>
    <row r="55" spans="1:7" ht="34.5" customHeight="1" thickBot="1">
      <c r="A55" s="46">
        <v>97</v>
      </c>
      <c r="B55" s="47" t="s">
        <v>35</v>
      </c>
      <c r="C55" s="59"/>
      <c r="D55" s="48" t="s">
        <v>65</v>
      </c>
      <c r="E55" s="48"/>
      <c r="G55" s="21"/>
    </row>
    <row r="56" spans="1:7" ht="34.5" customHeight="1" thickTop="1">
      <c r="A56" s="50">
        <v>6</v>
      </c>
      <c r="B56" s="72" t="s">
        <v>131</v>
      </c>
      <c r="C56" s="73"/>
      <c r="D56" s="72" t="s">
        <v>127</v>
      </c>
      <c r="E56" s="74"/>
      <c r="G56" s="21"/>
    </row>
    <row r="57" spans="1:7" ht="34.5" customHeight="1">
      <c r="A57" s="42">
        <v>11</v>
      </c>
      <c r="B57" s="43" t="s">
        <v>133</v>
      </c>
      <c r="C57" s="44"/>
      <c r="D57" s="45" t="s">
        <v>127</v>
      </c>
      <c r="E57" s="44"/>
      <c r="G57" s="21"/>
    </row>
    <row r="58" spans="1:7" ht="34.5" customHeight="1">
      <c r="A58" s="42">
        <v>17</v>
      </c>
      <c r="B58" s="43" t="s">
        <v>135</v>
      </c>
      <c r="C58" s="44"/>
      <c r="D58" s="45" t="s">
        <v>127</v>
      </c>
      <c r="E58" s="44"/>
      <c r="G58" s="21"/>
    </row>
    <row r="59" spans="1:7" ht="34.5" customHeight="1">
      <c r="A59" s="42">
        <v>19</v>
      </c>
      <c r="B59" s="56" t="s">
        <v>128</v>
      </c>
      <c r="C59" s="75"/>
      <c r="D59" s="56" t="s">
        <v>127</v>
      </c>
      <c r="E59" s="58"/>
      <c r="G59" s="21"/>
    </row>
    <row r="60" spans="1:7" ht="34.5" customHeight="1">
      <c r="A60" s="42">
        <v>26</v>
      </c>
      <c r="B60" s="43" t="s">
        <v>134</v>
      </c>
      <c r="C60" s="44"/>
      <c r="D60" s="45" t="s">
        <v>127</v>
      </c>
      <c r="E60" s="44"/>
      <c r="G60" s="21"/>
    </row>
    <row r="61" spans="1:7" ht="34.5" customHeight="1">
      <c r="A61" s="42">
        <v>27</v>
      </c>
      <c r="B61" s="43" t="s">
        <v>129</v>
      </c>
      <c r="C61" s="44"/>
      <c r="D61" s="45" t="s">
        <v>127</v>
      </c>
      <c r="E61" s="44"/>
      <c r="G61" s="21"/>
    </row>
    <row r="62" spans="1:7" ht="34.5" customHeight="1">
      <c r="A62" s="42">
        <v>30</v>
      </c>
      <c r="B62" s="43" t="s">
        <v>130</v>
      </c>
      <c r="C62" s="44"/>
      <c r="D62" s="45" t="s">
        <v>127</v>
      </c>
      <c r="E62" s="44"/>
      <c r="G62" s="21"/>
    </row>
    <row r="63" spans="1:7" ht="34.5" customHeight="1" thickBot="1">
      <c r="A63" s="46">
        <v>36</v>
      </c>
      <c r="B63" s="47" t="s">
        <v>132</v>
      </c>
      <c r="C63" s="48"/>
      <c r="D63" s="49" t="s">
        <v>127</v>
      </c>
      <c r="E63" s="48"/>
      <c r="G63" s="21"/>
    </row>
    <row r="64" spans="1:5" ht="34.5" customHeight="1" thickTop="1">
      <c r="A64" s="50">
        <v>3</v>
      </c>
      <c r="B64" s="51" t="s">
        <v>60</v>
      </c>
      <c r="C64" s="52"/>
      <c r="D64" s="53" t="s">
        <v>13</v>
      </c>
      <c r="E64" s="54"/>
    </row>
    <row r="65" spans="1:5" ht="34.5" customHeight="1">
      <c r="A65" s="42">
        <v>4</v>
      </c>
      <c r="B65" s="43" t="s">
        <v>107</v>
      </c>
      <c r="C65" s="44"/>
      <c r="D65" s="45" t="s">
        <v>13</v>
      </c>
      <c r="E65" s="44"/>
    </row>
    <row r="66" spans="1:5" ht="34.5" customHeight="1">
      <c r="A66" s="42">
        <v>15</v>
      </c>
      <c r="B66" s="43" t="s">
        <v>61</v>
      </c>
      <c r="C66" s="55"/>
      <c r="D66" s="45" t="s">
        <v>13</v>
      </c>
      <c r="E66" s="44"/>
    </row>
    <row r="67" spans="1:5" ht="34.5" customHeight="1">
      <c r="A67" s="42">
        <v>16</v>
      </c>
      <c r="B67" s="43" t="s">
        <v>63</v>
      </c>
      <c r="C67" s="44"/>
      <c r="D67" s="45" t="s">
        <v>13</v>
      </c>
      <c r="E67" s="44"/>
    </row>
    <row r="68" spans="1:5" ht="34.5" customHeight="1">
      <c r="A68" s="42">
        <v>22</v>
      </c>
      <c r="B68" s="43" t="s">
        <v>62</v>
      </c>
      <c r="C68" s="44"/>
      <c r="D68" s="45" t="s">
        <v>13</v>
      </c>
      <c r="E68" s="44"/>
    </row>
    <row r="69" spans="1:5" ht="34.5" customHeight="1">
      <c r="A69" s="42">
        <v>23</v>
      </c>
      <c r="B69" s="56" t="s">
        <v>108</v>
      </c>
      <c r="C69" s="75"/>
      <c r="D69" s="56" t="s">
        <v>13</v>
      </c>
      <c r="E69" s="75"/>
    </row>
    <row r="70" spans="1:5" ht="34.5" customHeight="1">
      <c r="A70" s="42">
        <v>28</v>
      </c>
      <c r="B70" s="43" t="s">
        <v>109</v>
      </c>
      <c r="C70" s="44"/>
      <c r="D70" s="45" t="s">
        <v>13</v>
      </c>
      <c r="E70" s="44"/>
    </row>
    <row r="71" spans="1:5" ht="34.5" customHeight="1">
      <c r="A71" s="42">
        <v>49</v>
      </c>
      <c r="B71" s="43" t="s">
        <v>33</v>
      </c>
      <c r="C71" s="55"/>
      <c r="D71" s="45" t="s">
        <v>13</v>
      </c>
      <c r="E71" s="44"/>
    </row>
    <row r="72" spans="1:5" ht="34.5" customHeight="1" thickBot="1">
      <c r="A72" s="46">
        <v>74</v>
      </c>
      <c r="B72" s="47" t="s">
        <v>32</v>
      </c>
      <c r="C72" s="59"/>
      <c r="D72" s="49" t="s">
        <v>13</v>
      </c>
      <c r="E72" s="48"/>
    </row>
    <row r="73" spans="1:5" ht="34.5" customHeight="1" thickTop="1">
      <c r="A73" s="50">
        <v>21</v>
      </c>
      <c r="B73" s="51" t="s">
        <v>110</v>
      </c>
      <c r="C73" s="52"/>
      <c r="D73" s="53" t="s">
        <v>111</v>
      </c>
      <c r="E73" s="54"/>
    </row>
    <row r="74" spans="1:5" ht="34.5" customHeight="1">
      <c r="A74" s="42">
        <v>43</v>
      </c>
      <c r="B74" s="43" t="s">
        <v>112</v>
      </c>
      <c r="C74" s="55"/>
      <c r="D74" s="45" t="s">
        <v>111</v>
      </c>
      <c r="E74" s="44"/>
    </row>
    <row r="75" spans="1:5" ht="34.5" customHeight="1">
      <c r="A75" s="42">
        <v>56</v>
      </c>
      <c r="B75" s="43" t="s">
        <v>114</v>
      </c>
      <c r="C75" s="55"/>
      <c r="D75" s="45" t="s">
        <v>111</v>
      </c>
      <c r="E75" s="44"/>
    </row>
    <row r="76" spans="1:5" ht="34.5" customHeight="1">
      <c r="A76" s="42">
        <v>60</v>
      </c>
      <c r="B76" s="43" t="s">
        <v>27</v>
      </c>
      <c r="C76" s="55"/>
      <c r="D76" s="45" t="s">
        <v>111</v>
      </c>
      <c r="E76" s="44"/>
    </row>
    <row r="77" spans="1:5" ht="34.5" customHeight="1">
      <c r="A77" s="42">
        <v>62</v>
      </c>
      <c r="B77" s="43" t="s">
        <v>117</v>
      </c>
      <c r="C77" s="55"/>
      <c r="D77" s="45" t="s">
        <v>111</v>
      </c>
      <c r="E77" s="44"/>
    </row>
    <row r="78" spans="1:5" ht="34.5" customHeight="1">
      <c r="A78" s="42">
        <v>71</v>
      </c>
      <c r="B78" s="43" t="s">
        <v>113</v>
      </c>
      <c r="C78" s="55"/>
      <c r="D78" s="45" t="s">
        <v>111</v>
      </c>
      <c r="E78" s="44"/>
    </row>
    <row r="79" spans="1:5" ht="34.5" customHeight="1">
      <c r="A79" s="42">
        <v>72</v>
      </c>
      <c r="B79" s="43" t="s">
        <v>116</v>
      </c>
      <c r="C79" s="55"/>
      <c r="D79" s="45" t="s">
        <v>111</v>
      </c>
      <c r="E79" s="44"/>
    </row>
    <row r="80" spans="1:5" ht="34.5" customHeight="1">
      <c r="A80" s="42">
        <v>73</v>
      </c>
      <c r="B80" s="43" t="s">
        <v>118</v>
      </c>
      <c r="C80" s="55"/>
      <c r="D80" s="45" t="s">
        <v>111</v>
      </c>
      <c r="E80" s="44"/>
    </row>
    <row r="81" spans="1:5" ht="34.5" customHeight="1" thickBot="1">
      <c r="A81" s="46">
        <v>92</v>
      </c>
      <c r="B81" s="47" t="s">
        <v>115</v>
      </c>
      <c r="C81" s="59"/>
      <c r="D81" s="49" t="s">
        <v>111</v>
      </c>
      <c r="E81" s="48"/>
    </row>
    <row r="82" spans="1:5" ht="34.5" customHeight="1" thickTop="1">
      <c r="A82" s="50">
        <v>35</v>
      </c>
      <c r="B82" s="76" t="s">
        <v>74</v>
      </c>
      <c r="C82" s="77"/>
      <c r="D82" s="77" t="s">
        <v>40</v>
      </c>
      <c r="E82" s="77"/>
    </row>
    <row r="83" spans="1:5" ht="34.5" customHeight="1">
      <c r="A83" s="42">
        <v>52</v>
      </c>
      <c r="B83" s="43" t="s">
        <v>42</v>
      </c>
      <c r="C83" s="44"/>
      <c r="D83" s="45" t="s">
        <v>40</v>
      </c>
      <c r="E83" s="44"/>
    </row>
    <row r="84" spans="1:5" ht="34.5" customHeight="1">
      <c r="A84" s="42">
        <v>57</v>
      </c>
      <c r="B84" s="43" t="s">
        <v>56</v>
      </c>
      <c r="C84" s="44"/>
      <c r="D84" s="45" t="s">
        <v>40</v>
      </c>
      <c r="E84" s="78"/>
    </row>
    <row r="85" spans="1:5" ht="34.5" customHeight="1">
      <c r="A85" s="42">
        <v>63</v>
      </c>
      <c r="B85" s="43" t="s">
        <v>45</v>
      </c>
      <c r="C85" s="44"/>
      <c r="D85" s="45" t="s">
        <v>40</v>
      </c>
      <c r="E85" s="44"/>
    </row>
    <row r="86" spans="1:5" ht="34.5" customHeight="1">
      <c r="A86" s="42">
        <v>69</v>
      </c>
      <c r="B86" s="43" t="s">
        <v>43</v>
      </c>
      <c r="C86" s="44"/>
      <c r="D86" s="45" t="s">
        <v>40</v>
      </c>
      <c r="E86" s="44"/>
    </row>
    <row r="87" spans="1:5" ht="34.5" customHeight="1">
      <c r="A87" s="42">
        <v>75</v>
      </c>
      <c r="B87" s="43" t="s">
        <v>49</v>
      </c>
      <c r="C87" s="44"/>
      <c r="D87" s="45" t="s">
        <v>40</v>
      </c>
      <c r="E87" s="44"/>
    </row>
    <row r="88" spans="1:5" ht="34.5" customHeight="1">
      <c r="A88" s="42">
        <v>79</v>
      </c>
      <c r="B88" s="43" t="s">
        <v>41</v>
      </c>
      <c r="C88" s="44"/>
      <c r="D88" s="45" t="s">
        <v>40</v>
      </c>
      <c r="E88" s="44"/>
    </row>
    <row r="89" spans="1:5" ht="34.5" customHeight="1">
      <c r="A89" s="42">
        <v>84</v>
      </c>
      <c r="B89" s="43" t="s">
        <v>46</v>
      </c>
      <c r="C89" s="44"/>
      <c r="D89" s="45" t="s">
        <v>40</v>
      </c>
      <c r="E89" s="44"/>
    </row>
    <row r="90" spans="1:5" ht="34.5" customHeight="1">
      <c r="A90" s="42">
        <v>85</v>
      </c>
      <c r="B90" s="43" t="s">
        <v>44</v>
      </c>
      <c r="C90" s="44"/>
      <c r="D90" s="45" t="s">
        <v>40</v>
      </c>
      <c r="E90" s="44"/>
    </row>
    <row r="91" spans="1:5" ht="34.5" customHeight="1" thickBot="1">
      <c r="A91" s="46">
        <v>86</v>
      </c>
      <c r="B91" s="61" t="s">
        <v>57</v>
      </c>
      <c r="C91" s="62"/>
      <c r="D91" s="62" t="s">
        <v>40</v>
      </c>
      <c r="E91" s="62"/>
    </row>
    <row r="92" spans="1:5" ht="34.5" customHeight="1" thickBot="1" thickTop="1">
      <c r="A92" s="63">
        <v>12</v>
      </c>
      <c r="B92" s="79" t="s">
        <v>81</v>
      </c>
      <c r="C92" s="80"/>
      <c r="D92" s="79" t="s">
        <v>82</v>
      </c>
      <c r="E92" s="81"/>
    </row>
    <row r="93" spans="1:5" ht="34.5" customHeight="1" thickBot="1" thickTop="1">
      <c r="A93" s="63">
        <v>54</v>
      </c>
      <c r="B93" s="64" t="s">
        <v>66</v>
      </c>
      <c r="C93" s="65"/>
      <c r="D93" s="66" t="s">
        <v>67</v>
      </c>
      <c r="E93" s="67"/>
    </row>
    <row r="94" spans="1:5" ht="34.5" customHeight="1" thickBot="1" thickTop="1">
      <c r="A94" s="63">
        <v>24</v>
      </c>
      <c r="B94" s="64" t="s">
        <v>87</v>
      </c>
      <c r="C94" s="67"/>
      <c r="D94" s="66" t="s">
        <v>88</v>
      </c>
      <c r="E94" s="67"/>
    </row>
    <row r="95" spans="1:5" ht="34.5" customHeight="1" thickTop="1">
      <c r="A95" s="50">
        <v>45</v>
      </c>
      <c r="B95" s="51" t="s">
        <v>85</v>
      </c>
      <c r="C95" s="52"/>
      <c r="D95" s="53" t="s">
        <v>84</v>
      </c>
      <c r="E95" s="54"/>
    </row>
    <row r="96" spans="1:5" ht="34.5" customHeight="1">
      <c r="A96" s="42">
        <v>76</v>
      </c>
      <c r="B96" s="43" t="s">
        <v>86</v>
      </c>
      <c r="C96" s="55"/>
      <c r="D96" s="45" t="s">
        <v>84</v>
      </c>
      <c r="E96" s="44"/>
    </row>
    <row r="97" spans="1:5" ht="34.5" customHeight="1" thickBot="1">
      <c r="A97" s="46">
        <v>82</v>
      </c>
      <c r="B97" s="47" t="s">
        <v>83</v>
      </c>
      <c r="C97" s="59"/>
      <c r="D97" s="49" t="s">
        <v>84</v>
      </c>
      <c r="E97" s="48"/>
    </row>
    <row r="98" spans="1:5" ht="34.5" customHeight="1" thickTop="1">
      <c r="A98" s="50">
        <v>5</v>
      </c>
      <c r="B98" s="51" t="s">
        <v>64</v>
      </c>
      <c r="C98" s="52"/>
      <c r="D98" s="53" t="s">
        <v>39</v>
      </c>
      <c r="E98" s="54"/>
    </row>
    <row r="99" spans="1:5" ht="34.5" customHeight="1">
      <c r="A99" s="42">
        <v>31</v>
      </c>
      <c r="B99" s="43" t="s">
        <v>50</v>
      </c>
      <c r="C99" s="55"/>
      <c r="D99" s="45" t="s">
        <v>39</v>
      </c>
      <c r="E99" s="44"/>
    </row>
    <row r="100" spans="1:5" ht="34.5" customHeight="1">
      <c r="A100" s="42">
        <v>33</v>
      </c>
      <c r="B100" s="43" t="s">
        <v>90</v>
      </c>
      <c r="C100" s="55"/>
      <c r="D100" s="45" t="s">
        <v>39</v>
      </c>
      <c r="E100" s="44"/>
    </row>
    <row r="101" spans="1:5" ht="34.5" customHeight="1">
      <c r="A101" s="42">
        <v>37</v>
      </c>
      <c r="B101" s="56" t="s">
        <v>89</v>
      </c>
      <c r="C101" s="57"/>
      <c r="D101" s="56" t="s">
        <v>39</v>
      </c>
      <c r="E101" s="75"/>
    </row>
    <row r="102" spans="1:5" ht="34.5" customHeight="1" thickBot="1">
      <c r="A102" s="46">
        <v>70</v>
      </c>
      <c r="B102" s="47" t="s">
        <v>91</v>
      </c>
      <c r="C102" s="59"/>
      <c r="D102" s="49" t="s">
        <v>39</v>
      </c>
      <c r="E102" s="48"/>
    </row>
    <row r="103" ht="13.5" thickTop="1"/>
  </sheetData>
  <sheetProtection sheet="1" objects="1" scenarios="1"/>
  <mergeCells count="2">
    <mergeCell ref="B4:C4"/>
    <mergeCell ref="D4:E4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portrait" paperSize="9" scale="82" r:id="rId1"/>
  <headerFooter alignWithMargins="0">
    <oddFooter>&amp;C&amp;P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3"/>
  <sheetViews>
    <sheetView zoomScale="85" zoomScaleNormal="8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5390625" defaultRowHeight="12.75"/>
  <cols>
    <col min="1" max="4" width="8.75390625" style="21" customWidth="1"/>
    <col min="5" max="5" width="15.625" style="21" customWidth="1"/>
    <col min="6" max="6" width="9.375" style="21" customWidth="1"/>
    <col min="7" max="7" width="13.625" style="21" customWidth="1"/>
    <col min="8" max="8" width="8.75390625" style="21" customWidth="1"/>
    <col min="9" max="9" width="8.75390625" style="24" customWidth="1"/>
    <col min="10" max="16384" width="8.75390625" style="21" customWidth="1"/>
  </cols>
  <sheetData>
    <row r="1" spans="2:17" ht="18">
      <c r="B1" s="25" t="s">
        <v>73</v>
      </c>
      <c r="C1" s="25"/>
      <c r="D1" s="26"/>
      <c r="Q1" s="28"/>
    </row>
    <row r="2" spans="2:4" ht="18">
      <c r="B2" s="25" t="s">
        <v>148</v>
      </c>
      <c r="C2" s="25"/>
      <c r="D2" s="25"/>
    </row>
    <row r="3" spans="2:4" ht="18">
      <c r="B3" s="25"/>
      <c r="C3" s="25"/>
      <c r="D3" s="25"/>
    </row>
    <row r="4" spans="1:9" ht="25.5">
      <c r="A4" s="21" t="s">
        <v>145</v>
      </c>
      <c r="B4" s="29" t="s">
        <v>5</v>
      </c>
      <c r="C4" s="129" t="s">
        <v>0</v>
      </c>
      <c r="D4" s="129"/>
      <c r="E4" s="129" t="s">
        <v>4</v>
      </c>
      <c r="F4" s="129"/>
      <c r="G4" s="30" t="s">
        <v>1</v>
      </c>
      <c r="I4" s="21"/>
    </row>
    <row r="5" spans="1:7" s="96" customFormat="1" ht="30" customHeight="1">
      <c r="A5" s="88" t="s">
        <v>146</v>
      </c>
      <c r="B5" s="89">
        <v>1</v>
      </c>
      <c r="C5" s="90" t="s">
        <v>76</v>
      </c>
      <c r="D5" s="91"/>
      <c r="E5" s="92" t="s">
        <v>14</v>
      </c>
      <c r="F5" s="93"/>
      <c r="G5" s="94"/>
    </row>
    <row r="6" spans="1:7" s="96" customFormat="1" ht="30" customHeight="1">
      <c r="A6" s="88" t="s">
        <v>147</v>
      </c>
      <c r="B6" s="89">
        <v>3</v>
      </c>
      <c r="C6" s="90" t="s">
        <v>60</v>
      </c>
      <c r="D6" s="91"/>
      <c r="E6" s="92" t="s">
        <v>13</v>
      </c>
      <c r="F6" s="93"/>
      <c r="G6" s="94"/>
    </row>
    <row r="7" spans="1:7" s="19" customFormat="1" ht="30" customHeight="1">
      <c r="A7" s="87" t="s">
        <v>146</v>
      </c>
      <c r="B7" s="11">
        <v>4</v>
      </c>
      <c r="C7" s="1" t="s">
        <v>107</v>
      </c>
      <c r="D7" s="20"/>
      <c r="E7" s="12" t="s">
        <v>13</v>
      </c>
      <c r="F7" s="14"/>
      <c r="G7" s="83"/>
    </row>
    <row r="8" spans="1:7" s="19" customFormat="1" ht="30" customHeight="1">
      <c r="A8" s="87" t="s">
        <v>147</v>
      </c>
      <c r="B8" s="11">
        <v>5</v>
      </c>
      <c r="C8" s="1" t="s">
        <v>64</v>
      </c>
      <c r="D8" s="13"/>
      <c r="E8" s="12" t="s">
        <v>39</v>
      </c>
      <c r="F8" s="14"/>
      <c r="G8" s="15"/>
    </row>
    <row r="9" spans="1:7" s="96" customFormat="1" ht="30" customHeight="1">
      <c r="A9" s="88" t="s">
        <v>146</v>
      </c>
      <c r="B9" s="97">
        <v>6</v>
      </c>
      <c r="C9" s="98" t="s">
        <v>140</v>
      </c>
      <c r="D9" s="99"/>
      <c r="E9" s="98" t="s">
        <v>127</v>
      </c>
      <c r="F9" s="99"/>
      <c r="G9" s="100"/>
    </row>
    <row r="10" spans="1:7" s="96" customFormat="1" ht="30" customHeight="1">
      <c r="A10" s="88" t="s">
        <v>147</v>
      </c>
      <c r="B10" s="97">
        <v>7</v>
      </c>
      <c r="C10" s="98" t="s">
        <v>105</v>
      </c>
      <c r="D10" s="101"/>
      <c r="E10" s="99" t="s">
        <v>65</v>
      </c>
      <c r="F10" s="99"/>
      <c r="G10" s="100"/>
    </row>
    <row r="11" spans="1:9" ht="30" customHeight="1">
      <c r="A11" s="87" t="s">
        <v>146</v>
      </c>
      <c r="B11" s="11">
        <v>8</v>
      </c>
      <c r="C11" s="1" t="s">
        <v>59</v>
      </c>
      <c r="D11" s="13"/>
      <c r="E11" s="12" t="s">
        <v>23</v>
      </c>
      <c r="F11" s="14"/>
      <c r="G11" s="15"/>
      <c r="I11" s="21"/>
    </row>
    <row r="12" spans="1:9" ht="30" customHeight="1">
      <c r="A12" s="87" t="s">
        <v>147</v>
      </c>
      <c r="B12" s="11">
        <v>9</v>
      </c>
      <c r="C12" s="1" t="s">
        <v>99</v>
      </c>
      <c r="D12" s="14"/>
      <c r="E12" s="12" t="s">
        <v>100</v>
      </c>
      <c r="F12" s="14"/>
      <c r="G12" s="83"/>
      <c r="I12" s="21"/>
    </row>
    <row r="13" spans="1:7" s="102" customFormat="1" ht="30" customHeight="1">
      <c r="A13" s="88" t="s">
        <v>146</v>
      </c>
      <c r="B13" s="89">
        <v>10</v>
      </c>
      <c r="C13" s="90" t="s">
        <v>101</v>
      </c>
      <c r="D13" s="93"/>
      <c r="E13" s="92" t="s">
        <v>100</v>
      </c>
      <c r="F13" s="93"/>
      <c r="G13" s="100"/>
    </row>
    <row r="14" spans="1:7" s="102" customFormat="1" ht="30" customHeight="1">
      <c r="A14" s="88" t="s">
        <v>147</v>
      </c>
      <c r="B14" s="89">
        <v>11</v>
      </c>
      <c r="C14" s="90" t="s">
        <v>133</v>
      </c>
      <c r="D14" s="103"/>
      <c r="E14" s="92" t="s">
        <v>127</v>
      </c>
      <c r="F14" s="93"/>
      <c r="G14" s="100"/>
    </row>
    <row r="15" spans="1:9" ht="30" customHeight="1">
      <c r="A15" s="87" t="s">
        <v>146</v>
      </c>
      <c r="B15" s="11">
        <v>12</v>
      </c>
      <c r="C15" s="7" t="s">
        <v>81</v>
      </c>
      <c r="D15" s="8"/>
      <c r="E15" s="7" t="s">
        <v>82</v>
      </c>
      <c r="F15" s="10"/>
      <c r="G15" s="15"/>
      <c r="I15" s="21"/>
    </row>
    <row r="16" spans="1:9" ht="30" customHeight="1">
      <c r="A16" s="87" t="s">
        <v>147</v>
      </c>
      <c r="B16" s="11">
        <v>13</v>
      </c>
      <c r="C16" s="1" t="s">
        <v>53</v>
      </c>
      <c r="D16" s="13"/>
      <c r="E16" s="12" t="s">
        <v>23</v>
      </c>
      <c r="F16" s="14"/>
      <c r="G16" s="15"/>
      <c r="I16" s="21"/>
    </row>
    <row r="17" spans="1:7" s="102" customFormat="1" ht="30" customHeight="1">
      <c r="A17" s="88" t="s">
        <v>146</v>
      </c>
      <c r="B17" s="89">
        <v>14</v>
      </c>
      <c r="C17" s="90" t="s">
        <v>95</v>
      </c>
      <c r="D17" s="91"/>
      <c r="E17" s="92" t="s">
        <v>96</v>
      </c>
      <c r="F17" s="93"/>
      <c r="G17" s="94"/>
    </row>
    <row r="18" spans="1:7" s="102" customFormat="1" ht="30" customHeight="1">
      <c r="A18" s="88" t="s">
        <v>147</v>
      </c>
      <c r="B18" s="89">
        <v>16</v>
      </c>
      <c r="C18" s="90" t="s">
        <v>63</v>
      </c>
      <c r="D18" s="103"/>
      <c r="E18" s="92" t="s">
        <v>13</v>
      </c>
      <c r="F18" s="93"/>
      <c r="G18" s="100"/>
    </row>
    <row r="19" spans="1:9" ht="30" customHeight="1">
      <c r="A19" s="87" t="s">
        <v>146</v>
      </c>
      <c r="B19" s="11">
        <v>17</v>
      </c>
      <c r="C19" s="1" t="s">
        <v>135</v>
      </c>
      <c r="D19" s="20"/>
      <c r="E19" s="12" t="s">
        <v>127</v>
      </c>
      <c r="F19" s="14"/>
      <c r="G19" s="83"/>
      <c r="I19" s="21"/>
    </row>
    <row r="20" spans="1:9" ht="30" customHeight="1">
      <c r="A20" s="87" t="s">
        <v>147</v>
      </c>
      <c r="B20" s="11">
        <v>18</v>
      </c>
      <c r="C20" s="1" t="s">
        <v>136</v>
      </c>
      <c r="D20" s="13"/>
      <c r="E20" s="12" t="s">
        <v>23</v>
      </c>
      <c r="F20" s="14"/>
      <c r="G20" s="15"/>
      <c r="I20" s="21"/>
    </row>
    <row r="21" spans="1:7" s="102" customFormat="1" ht="30" customHeight="1">
      <c r="A21" s="88" t="s">
        <v>146</v>
      </c>
      <c r="B21" s="89">
        <v>19</v>
      </c>
      <c r="C21" s="104" t="s">
        <v>128</v>
      </c>
      <c r="D21" s="105"/>
      <c r="E21" s="104" t="s">
        <v>127</v>
      </c>
      <c r="F21" s="93"/>
      <c r="G21" s="94"/>
    </row>
    <row r="22" spans="1:7" s="102" customFormat="1" ht="30" customHeight="1">
      <c r="A22" s="88" t="s">
        <v>147</v>
      </c>
      <c r="B22" s="89">
        <v>20</v>
      </c>
      <c r="C22" s="90" t="s">
        <v>69</v>
      </c>
      <c r="D22" s="91"/>
      <c r="E22" s="92" t="s">
        <v>70</v>
      </c>
      <c r="F22" s="93"/>
      <c r="G22" s="94"/>
    </row>
    <row r="23" spans="1:9" ht="30" customHeight="1">
      <c r="A23" s="87" t="s">
        <v>146</v>
      </c>
      <c r="B23" s="11">
        <v>21</v>
      </c>
      <c r="C23" s="1" t="s">
        <v>110</v>
      </c>
      <c r="D23" s="13"/>
      <c r="E23" s="12" t="s">
        <v>111</v>
      </c>
      <c r="F23" s="14"/>
      <c r="G23" s="15"/>
      <c r="I23" s="21"/>
    </row>
    <row r="24" spans="1:9" ht="30" customHeight="1">
      <c r="A24" s="87" t="s">
        <v>147</v>
      </c>
      <c r="B24" s="11">
        <v>22</v>
      </c>
      <c r="C24" s="1" t="s">
        <v>62</v>
      </c>
      <c r="D24" s="14"/>
      <c r="E24" s="12" t="s">
        <v>13</v>
      </c>
      <c r="F24" s="14"/>
      <c r="G24" s="15"/>
      <c r="I24" s="21"/>
    </row>
    <row r="25" spans="1:7" s="102" customFormat="1" ht="30" customHeight="1">
      <c r="A25" s="88" t="s">
        <v>146</v>
      </c>
      <c r="B25" s="89">
        <v>23</v>
      </c>
      <c r="C25" s="104" t="s">
        <v>108</v>
      </c>
      <c r="D25" s="105"/>
      <c r="E25" s="104" t="s">
        <v>13</v>
      </c>
      <c r="F25" s="105"/>
      <c r="G25" s="100"/>
    </row>
    <row r="26" spans="1:7" s="102" customFormat="1" ht="30" customHeight="1">
      <c r="A26" s="88" t="s">
        <v>147</v>
      </c>
      <c r="B26" s="89">
        <v>24</v>
      </c>
      <c r="C26" s="90" t="s">
        <v>87</v>
      </c>
      <c r="D26" s="103"/>
      <c r="E26" s="92" t="s">
        <v>88</v>
      </c>
      <c r="F26" s="93"/>
      <c r="G26" s="100"/>
    </row>
    <row r="27" spans="1:9" ht="30" customHeight="1">
      <c r="A27" s="87" t="s">
        <v>146</v>
      </c>
      <c r="B27" s="11">
        <v>25</v>
      </c>
      <c r="C27" s="1" t="s">
        <v>102</v>
      </c>
      <c r="D27" s="14"/>
      <c r="E27" s="12" t="s">
        <v>100</v>
      </c>
      <c r="F27" s="14"/>
      <c r="G27" s="83"/>
      <c r="I27" s="21"/>
    </row>
    <row r="28" spans="1:7" s="111" customFormat="1" ht="30" customHeight="1">
      <c r="A28" s="106" t="s">
        <v>147</v>
      </c>
      <c r="B28" s="107">
        <v>26</v>
      </c>
      <c r="C28" s="1" t="s">
        <v>134</v>
      </c>
      <c r="D28" s="108"/>
      <c r="E28" s="109" t="s">
        <v>127</v>
      </c>
      <c r="F28" s="84"/>
      <c r="G28" s="110"/>
    </row>
    <row r="29" spans="1:7" s="102" customFormat="1" ht="30" customHeight="1">
      <c r="A29" s="88" t="s">
        <v>146</v>
      </c>
      <c r="B29" s="89">
        <v>27</v>
      </c>
      <c r="C29" s="90" t="s">
        <v>129</v>
      </c>
      <c r="D29" s="103"/>
      <c r="E29" s="92" t="s">
        <v>127</v>
      </c>
      <c r="F29" s="93"/>
      <c r="G29" s="100"/>
    </row>
    <row r="30" spans="1:7" s="102" customFormat="1" ht="30" customHeight="1">
      <c r="A30" s="88" t="s">
        <v>147</v>
      </c>
      <c r="B30" s="89">
        <v>28</v>
      </c>
      <c r="C30" s="90" t="s">
        <v>109</v>
      </c>
      <c r="D30" s="103"/>
      <c r="E30" s="92" t="s">
        <v>13</v>
      </c>
      <c r="F30" s="93"/>
      <c r="G30" s="100"/>
    </row>
    <row r="31" spans="1:9" ht="30" customHeight="1">
      <c r="A31" s="87" t="s">
        <v>146</v>
      </c>
      <c r="B31" s="11">
        <v>29</v>
      </c>
      <c r="C31" s="1" t="s">
        <v>71</v>
      </c>
      <c r="D31" s="13"/>
      <c r="E31" s="12" t="s">
        <v>70</v>
      </c>
      <c r="F31" s="14"/>
      <c r="G31" s="15"/>
      <c r="I31" s="21"/>
    </row>
    <row r="32" spans="1:9" ht="30" customHeight="1">
      <c r="A32" s="87" t="s">
        <v>147</v>
      </c>
      <c r="B32" s="11">
        <v>30</v>
      </c>
      <c r="C32" s="1" t="s">
        <v>130</v>
      </c>
      <c r="D32" s="20"/>
      <c r="E32" s="12" t="s">
        <v>127</v>
      </c>
      <c r="F32" s="14"/>
      <c r="G32" s="83"/>
      <c r="I32" s="21"/>
    </row>
    <row r="33" spans="1:7" s="102" customFormat="1" ht="30" customHeight="1">
      <c r="A33" s="88" t="s">
        <v>146</v>
      </c>
      <c r="B33" s="89">
        <v>31</v>
      </c>
      <c r="C33" s="90" t="s">
        <v>50</v>
      </c>
      <c r="D33" s="91"/>
      <c r="E33" s="92" t="s">
        <v>39</v>
      </c>
      <c r="F33" s="93"/>
      <c r="G33" s="94"/>
    </row>
    <row r="34" spans="1:7" s="102" customFormat="1" ht="30" customHeight="1">
      <c r="A34" s="88" t="s">
        <v>147</v>
      </c>
      <c r="B34" s="89">
        <v>33</v>
      </c>
      <c r="C34" s="90" t="s">
        <v>90</v>
      </c>
      <c r="D34" s="91"/>
      <c r="E34" s="92" t="s">
        <v>39</v>
      </c>
      <c r="F34" s="93"/>
      <c r="G34" s="94"/>
    </row>
    <row r="35" spans="1:9" ht="30" customHeight="1">
      <c r="A35" s="87" t="s">
        <v>146</v>
      </c>
      <c r="B35" s="11">
        <v>34</v>
      </c>
      <c r="C35" s="3" t="s">
        <v>55</v>
      </c>
      <c r="D35" s="13"/>
      <c r="E35" s="22" t="s">
        <v>14</v>
      </c>
      <c r="F35" s="14"/>
      <c r="G35" s="15"/>
      <c r="I35" s="21"/>
    </row>
    <row r="36" spans="1:9" ht="30" customHeight="1">
      <c r="A36" s="87" t="s">
        <v>147</v>
      </c>
      <c r="B36" s="11">
        <v>35</v>
      </c>
      <c r="C36" s="6" t="s">
        <v>74</v>
      </c>
      <c r="D36" s="33"/>
      <c r="E36" s="33" t="s">
        <v>40</v>
      </c>
      <c r="F36" s="33"/>
      <c r="G36" s="15"/>
      <c r="I36" s="21"/>
    </row>
    <row r="37" spans="1:7" s="102" customFormat="1" ht="30" customHeight="1">
      <c r="A37" s="88" t="s">
        <v>146</v>
      </c>
      <c r="B37" s="89">
        <v>36</v>
      </c>
      <c r="C37" s="90" t="s">
        <v>132</v>
      </c>
      <c r="D37" s="103"/>
      <c r="E37" s="92" t="s">
        <v>127</v>
      </c>
      <c r="F37" s="93"/>
      <c r="G37" s="100"/>
    </row>
    <row r="38" spans="1:7" s="102" customFormat="1" ht="30" customHeight="1">
      <c r="A38" s="88" t="s">
        <v>147</v>
      </c>
      <c r="B38" s="89">
        <v>37</v>
      </c>
      <c r="C38" s="104" t="s">
        <v>89</v>
      </c>
      <c r="D38" s="112"/>
      <c r="E38" s="104" t="s">
        <v>39</v>
      </c>
      <c r="F38" s="105"/>
      <c r="G38" s="94"/>
    </row>
    <row r="39" spans="1:9" ht="30" customHeight="1">
      <c r="A39" s="87" t="s">
        <v>146</v>
      </c>
      <c r="B39" s="11">
        <v>38</v>
      </c>
      <c r="C39" s="1" t="s">
        <v>121</v>
      </c>
      <c r="D39" s="13"/>
      <c r="E39" s="12" t="s">
        <v>119</v>
      </c>
      <c r="F39" s="14"/>
      <c r="G39" s="15"/>
      <c r="I39" s="21"/>
    </row>
    <row r="40" spans="1:9" ht="30" customHeight="1">
      <c r="A40" s="87" t="s">
        <v>147</v>
      </c>
      <c r="B40" s="11">
        <v>40</v>
      </c>
      <c r="C40" s="1" t="s">
        <v>120</v>
      </c>
      <c r="D40" s="13"/>
      <c r="E40" s="12" t="s">
        <v>119</v>
      </c>
      <c r="F40" s="14"/>
      <c r="G40" s="15"/>
      <c r="I40" s="21"/>
    </row>
    <row r="41" spans="1:7" s="102" customFormat="1" ht="30" customHeight="1">
      <c r="A41" s="88" t="s">
        <v>146</v>
      </c>
      <c r="B41" s="89">
        <v>41</v>
      </c>
      <c r="C41" s="104" t="s">
        <v>79</v>
      </c>
      <c r="D41" s="112"/>
      <c r="E41" s="104" t="s">
        <v>23</v>
      </c>
      <c r="F41" s="93"/>
      <c r="G41" s="94"/>
    </row>
    <row r="42" spans="1:7" s="102" customFormat="1" ht="30" customHeight="1">
      <c r="A42" s="88" t="s">
        <v>147</v>
      </c>
      <c r="B42" s="89">
        <v>42</v>
      </c>
      <c r="C42" s="90" t="s">
        <v>80</v>
      </c>
      <c r="D42" s="91"/>
      <c r="E42" s="92" t="s">
        <v>23</v>
      </c>
      <c r="F42" s="93"/>
      <c r="G42" s="94"/>
    </row>
    <row r="43" spans="1:9" ht="30" customHeight="1">
      <c r="A43" s="87" t="s">
        <v>146</v>
      </c>
      <c r="B43" s="11">
        <v>43</v>
      </c>
      <c r="C43" s="1" t="s">
        <v>112</v>
      </c>
      <c r="D43" s="13"/>
      <c r="E43" s="12" t="s">
        <v>111</v>
      </c>
      <c r="F43" s="14"/>
      <c r="G43" s="15"/>
      <c r="I43" s="21"/>
    </row>
    <row r="44" spans="1:9" ht="30" customHeight="1">
      <c r="A44" s="87" t="s">
        <v>147</v>
      </c>
      <c r="B44" s="11">
        <v>44</v>
      </c>
      <c r="C44" s="1" t="s">
        <v>52</v>
      </c>
      <c r="D44" s="13"/>
      <c r="E44" s="12" t="s">
        <v>23</v>
      </c>
      <c r="F44" s="14"/>
      <c r="G44" s="15"/>
      <c r="I44" s="21"/>
    </row>
    <row r="45" spans="1:7" s="102" customFormat="1" ht="30" customHeight="1">
      <c r="A45" s="88" t="s">
        <v>146</v>
      </c>
      <c r="B45" s="89">
        <v>46</v>
      </c>
      <c r="C45" s="98" t="s">
        <v>54</v>
      </c>
      <c r="D45" s="91"/>
      <c r="E45" s="113" t="s">
        <v>14</v>
      </c>
      <c r="F45" s="93"/>
      <c r="G45" s="94"/>
    </row>
    <row r="46" spans="1:7" s="102" customFormat="1" ht="30" customHeight="1">
      <c r="A46" s="88" t="s">
        <v>147</v>
      </c>
      <c r="B46" s="89">
        <v>47</v>
      </c>
      <c r="C46" s="103" t="s">
        <v>103</v>
      </c>
      <c r="D46" s="103"/>
      <c r="E46" s="103" t="s">
        <v>65</v>
      </c>
      <c r="F46" s="103"/>
      <c r="G46" s="94"/>
    </row>
    <row r="47" spans="1:9" ht="30" customHeight="1">
      <c r="A47" s="87" t="s">
        <v>146</v>
      </c>
      <c r="B47" s="11">
        <v>48</v>
      </c>
      <c r="C47" s="3" t="s">
        <v>77</v>
      </c>
      <c r="D47" s="13"/>
      <c r="E47" s="22" t="s">
        <v>14</v>
      </c>
      <c r="F47" s="14"/>
      <c r="G47" s="15"/>
      <c r="I47" s="21"/>
    </row>
    <row r="48" spans="1:9" ht="30" customHeight="1">
      <c r="A48" s="87" t="s">
        <v>147</v>
      </c>
      <c r="B48" s="11">
        <v>49</v>
      </c>
      <c r="C48" s="1" t="s">
        <v>33</v>
      </c>
      <c r="D48" s="13"/>
      <c r="E48" s="12" t="s">
        <v>13</v>
      </c>
      <c r="F48" s="14"/>
      <c r="G48" s="15"/>
      <c r="I48" s="21"/>
    </row>
    <row r="49" spans="1:7" s="102" customFormat="1" ht="30" customHeight="1">
      <c r="A49" s="88" t="s">
        <v>146</v>
      </c>
      <c r="B49" s="89">
        <v>50</v>
      </c>
      <c r="C49" s="90" t="s">
        <v>123</v>
      </c>
      <c r="D49" s="91"/>
      <c r="E49" s="92" t="s">
        <v>119</v>
      </c>
      <c r="F49" s="93"/>
      <c r="G49" s="94"/>
    </row>
    <row r="50" spans="1:7" s="102" customFormat="1" ht="30" customHeight="1">
      <c r="A50" s="88" t="s">
        <v>147</v>
      </c>
      <c r="B50" s="89">
        <v>51</v>
      </c>
      <c r="C50" s="90" t="s">
        <v>18</v>
      </c>
      <c r="D50" s="91"/>
      <c r="E50" s="92" t="s">
        <v>14</v>
      </c>
      <c r="F50" s="93"/>
      <c r="G50" s="94"/>
    </row>
    <row r="51" spans="1:9" ht="30" customHeight="1">
      <c r="A51" s="87" t="s">
        <v>146</v>
      </c>
      <c r="B51" s="11">
        <v>52</v>
      </c>
      <c r="C51" s="4" t="s">
        <v>42</v>
      </c>
      <c r="D51" s="20"/>
      <c r="E51" s="23" t="s">
        <v>40</v>
      </c>
      <c r="F51" s="14"/>
      <c r="G51" s="83"/>
      <c r="I51" s="21"/>
    </row>
    <row r="52" spans="1:9" ht="30" customHeight="1">
      <c r="A52" s="87" t="s">
        <v>147</v>
      </c>
      <c r="B52" s="11">
        <v>53</v>
      </c>
      <c r="C52" s="1" t="s">
        <v>19</v>
      </c>
      <c r="D52" s="13"/>
      <c r="E52" s="12" t="s">
        <v>12</v>
      </c>
      <c r="F52" s="14"/>
      <c r="G52" s="15"/>
      <c r="I52" s="21"/>
    </row>
    <row r="53" spans="1:7" s="102" customFormat="1" ht="30" customHeight="1">
      <c r="A53" s="88" t="s">
        <v>146</v>
      </c>
      <c r="B53" s="89">
        <v>54</v>
      </c>
      <c r="C53" s="90" t="s">
        <v>66</v>
      </c>
      <c r="D53" s="91"/>
      <c r="E53" s="92" t="s">
        <v>67</v>
      </c>
      <c r="F53" s="93"/>
      <c r="G53" s="94"/>
    </row>
    <row r="54" spans="1:7" s="102" customFormat="1" ht="30" customHeight="1">
      <c r="A54" s="88" t="s">
        <v>147</v>
      </c>
      <c r="B54" s="89">
        <v>55</v>
      </c>
      <c r="C54" s="90" t="s">
        <v>94</v>
      </c>
      <c r="D54" s="91"/>
      <c r="E54" s="92" t="s">
        <v>70</v>
      </c>
      <c r="F54" s="93"/>
      <c r="G54" s="94"/>
    </row>
    <row r="55" spans="1:9" ht="30" customHeight="1">
      <c r="A55" s="87" t="s">
        <v>146</v>
      </c>
      <c r="B55" s="11">
        <v>56</v>
      </c>
      <c r="C55" s="1" t="s">
        <v>114</v>
      </c>
      <c r="D55" s="13"/>
      <c r="E55" s="12" t="s">
        <v>111</v>
      </c>
      <c r="F55" s="14"/>
      <c r="G55" s="15"/>
      <c r="I55" s="21"/>
    </row>
    <row r="56" spans="1:9" ht="30" customHeight="1">
      <c r="A56" s="87" t="s">
        <v>147</v>
      </c>
      <c r="B56" s="11">
        <v>57</v>
      </c>
      <c r="C56" s="1" t="s">
        <v>56</v>
      </c>
      <c r="D56" s="20"/>
      <c r="E56" s="12" t="s">
        <v>40</v>
      </c>
      <c r="F56" s="32"/>
      <c r="G56" s="83"/>
      <c r="I56" s="21"/>
    </row>
    <row r="57" spans="1:7" s="102" customFormat="1" ht="30" customHeight="1">
      <c r="A57" s="88" t="s">
        <v>146</v>
      </c>
      <c r="B57" s="89">
        <v>58</v>
      </c>
      <c r="C57" s="90" t="s">
        <v>93</v>
      </c>
      <c r="D57" s="91"/>
      <c r="E57" s="92" t="s">
        <v>70</v>
      </c>
      <c r="F57" s="93"/>
      <c r="G57" s="94"/>
    </row>
    <row r="58" spans="1:7" s="102" customFormat="1" ht="30" customHeight="1">
      <c r="A58" s="88" t="s">
        <v>147</v>
      </c>
      <c r="B58" s="89">
        <v>59</v>
      </c>
      <c r="C58" s="104" t="s">
        <v>48</v>
      </c>
      <c r="D58" s="112"/>
      <c r="E58" s="104" t="s">
        <v>28</v>
      </c>
      <c r="F58" s="105"/>
      <c r="G58" s="94"/>
    </row>
    <row r="59" spans="1:7" ht="30" customHeight="1">
      <c r="A59" s="87" t="s">
        <v>146</v>
      </c>
      <c r="B59" s="11">
        <v>60</v>
      </c>
      <c r="C59" s="1" t="s">
        <v>27</v>
      </c>
      <c r="D59" s="13"/>
      <c r="E59" s="12" t="s">
        <v>111</v>
      </c>
      <c r="F59" s="14"/>
      <c r="G59" s="15"/>
    </row>
    <row r="60" spans="1:7" ht="30" customHeight="1">
      <c r="A60" s="87" t="s">
        <v>147</v>
      </c>
      <c r="B60" s="11">
        <v>61</v>
      </c>
      <c r="C60" s="3" t="s">
        <v>78</v>
      </c>
      <c r="D60" s="13"/>
      <c r="E60" s="22" t="s">
        <v>14</v>
      </c>
      <c r="F60" s="14"/>
      <c r="G60" s="15"/>
    </row>
    <row r="61" spans="1:9" s="102" customFormat="1" ht="30" customHeight="1">
      <c r="A61" s="88" t="s">
        <v>146</v>
      </c>
      <c r="B61" s="89">
        <v>62</v>
      </c>
      <c r="C61" s="90" t="s">
        <v>141</v>
      </c>
      <c r="D61" s="91"/>
      <c r="E61" s="92" t="s">
        <v>142</v>
      </c>
      <c r="F61" s="93"/>
      <c r="G61" s="94"/>
      <c r="I61" s="114"/>
    </row>
    <row r="62" spans="1:9" s="102" customFormat="1" ht="30" customHeight="1">
      <c r="A62" s="88" t="s">
        <v>147</v>
      </c>
      <c r="B62" s="89">
        <v>63</v>
      </c>
      <c r="C62" s="115" t="s">
        <v>45</v>
      </c>
      <c r="D62" s="103"/>
      <c r="E62" s="116" t="s">
        <v>40</v>
      </c>
      <c r="F62" s="93"/>
      <c r="G62" s="100"/>
      <c r="I62" s="114"/>
    </row>
    <row r="63" spans="1:7" ht="30" customHeight="1">
      <c r="A63" s="87" t="s">
        <v>146</v>
      </c>
      <c r="B63" s="11">
        <v>64</v>
      </c>
      <c r="C63" s="1" t="s">
        <v>37</v>
      </c>
      <c r="D63" s="13"/>
      <c r="E63" s="12" t="s">
        <v>12</v>
      </c>
      <c r="F63" s="14"/>
      <c r="G63" s="15"/>
    </row>
    <row r="64" spans="1:7" ht="30" customHeight="1">
      <c r="A64" s="87" t="s">
        <v>147</v>
      </c>
      <c r="B64" s="11">
        <v>65</v>
      </c>
      <c r="C64" s="1" t="s">
        <v>144</v>
      </c>
      <c r="D64" s="13"/>
      <c r="E64" s="12" t="s">
        <v>70</v>
      </c>
      <c r="F64" s="14"/>
      <c r="G64" s="15"/>
    </row>
    <row r="65" spans="1:9" s="102" customFormat="1" ht="30" customHeight="1">
      <c r="A65" s="88" t="s">
        <v>146</v>
      </c>
      <c r="B65" s="89">
        <v>66</v>
      </c>
      <c r="C65" s="90" t="s">
        <v>16</v>
      </c>
      <c r="D65" s="91"/>
      <c r="E65" s="92" t="s">
        <v>20</v>
      </c>
      <c r="F65" s="93"/>
      <c r="G65" s="94"/>
      <c r="I65" s="114"/>
    </row>
    <row r="66" spans="1:9" s="102" customFormat="1" ht="30" customHeight="1">
      <c r="A66" s="88" t="s">
        <v>147</v>
      </c>
      <c r="B66" s="89">
        <v>67</v>
      </c>
      <c r="C66" s="90" t="s">
        <v>97</v>
      </c>
      <c r="D66" s="91"/>
      <c r="E66" s="92" t="s">
        <v>98</v>
      </c>
      <c r="F66" s="93"/>
      <c r="G66" s="94"/>
      <c r="I66" s="114"/>
    </row>
    <row r="67" spans="1:7" ht="30" customHeight="1">
      <c r="A67" s="87" t="s">
        <v>146</v>
      </c>
      <c r="B67" s="11">
        <v>69</v>
      </c>
      <c r="C67" s="4" t="s">
        <v>43</v>
      </c>
      <c r="D67" s="20"/>
      <c r="E67" s="23" t="s">
        <v>40</v>
      </c>
      <c r="F67" s="14"/>
      <c r="G67" s="83"/>
    </row>
    <row r="68" spans="1:7" ht="30" customHeight="1">
      <c r="A68" s="87" t="s">
        <v>147</v>
      </c>
      <c r="B68" s="11">
        <v>70</v>
      </c>
      <c r="C68" s="1" t="s">
        <v>91</v>
      </c>
      <c r="D68" s="13"/>
      <c r="E68" s="12" t="s">
        <v>39</v>
      </c>
      <c r="F68" s="14"/>
      <c r="G68" s="15"/>
    </row>
    <row r="69" spans="1:9" s="102" customFormat="1" ht="30" customHeight="1">
      <c r="A69" s="88" t="s">
        <v>146</v>
      </c>
      <c r="B69" s="89">
        <v>71</v>
      </c>
      <c r="C69" s="90" t="s">
        <v>113</v>
      </c>
      <c r="D69" s="91"/>
      <c r="E69" s="92" t="s">
        <v>111</v>
      </c>
      <c r="F69" s="93"/>
      <c r="G69" s="94"/>
      <c r="I69" s="114"/>
    </row>
    <row r="70" spans="1:9" s="102" customFormat="1" ht="30" customHeight="1">
      <c r="A70" s="88" t="s">
        <v>147</v>
      </c>
      <c r="B70" s="89">
        <v>72</v>
      </c>
      <c r="C70" s="90" t="s">
        <v>116</v>
      </c>
      <c r="D70" s="91"/>
      <c r="E70" s="92" t="s">
        <v>111</v>
      </c>
      <c r="F70" s="93"/>
      <c r="G70" s="94"/>
      <c r="I70" s="114"/>
    </row>
    <row r="71" spans="1:7" ht="30" customHeight="1">
      <c r="A71" s="87" t="s">
        <v>146</v>
      </c>
      <c r="B71" s="11">
        <v>73</v>
      </c>
      <c r="C71" s="1" t="s">
        <v>137</v>
      </c>
      <c r="D71" s="13"/>
      <c r="E71" s="12" t="s">
        <v>138</v>
      </c>
      <c r="F71" s="14"/>
      <c r="G71" s="15"/>
    </row>
    <row r="72" spans="1:7" ht="30" customHeight="1">
      <c r="A72" s="87" t="s">
        <v>147</v>
      </c>
      <c r="B72" s="11">
        <v>74</v>
      </c>
      <c r="C72" s="1" t="s">
        <v>32</v>
      </c>
      <c r="D72" s="13"/>
      <c r="E72" s="12" t="s">
        <v>13</v>
      </c>
      <c r="F72" s="14"/>
      <c r="G72" s="15"/>
    </row>
    <row r="73" spans="1:9" s="102" customFormat="1" ht="30" customHeight="1">
      <c r="A73" s="88" t="s">
        <v>146</v>
      </c>
      <c r="B73" s="89">
        <v>75</v>
      </c>
      <c r="C73" s="115" t="s">
        <v>49</v>
      </c>
      <c r="D73" s="103"/>
      <c r="E73" s="116" t="s">
        <v>40</v>
      </c>
      <c r="F73" s="93"/>
      <c r="G73" s="100"/>
      <c r="I73" s="114"/>
    </row>
    <row r="74" spans="1:9" s="102" customFormat="1" ht="30" customHeight="1">
      <c r="A74" s="88" t="s">
        <v>147</v>
      </c>
      <c r="B74" s="89">
        <v>77</v>
      </c>
      <c r="C74" s="90" t="s">
        <v>34</v>
      </c>
      <c r="D74" s="91"/>
      <c r="E74" s="92" t="s">
        <v>14</v>
      </c>
      <c r="F74" s="93"/>
      <c r="G74" s="94"/>
      <c r="I74" s="114"/>
    </row>
    <row r="75" spans="1:7" ht="30" customHeight="1">
      <c r="A75" s="87" t="s">
        <v>146</v>
      </c>
      <c r="B75" s="11">
        <v>78</v>
      </c>
      <c r="C75" s="1" t="s">
        <v>31</v>
      </c>
      <c r="D75" s="13"/>
      <c r="E75" s="12" t="s">
        <v>14</v>
      </c>
      <c r="F75" s="14"/>
      <c r="G75" s="15"/>
    </row>
    <row r="76" spans="1:7" ht="30" customHeight="1">
      <c r="A76" s="87" t="s">
        <v>147</v>
      </c>
      <c r="B76" s="11">
        <v>79</v>
      </c>
      <c r="C76" s="4" t="s">
        <v>41</v>
      </c>
      <c r="D76" s="20"/>
      <c r="E76" s="23" t="s">
        <v>40</v>
      </c>
      <c r="F76" s="14"/>
      <c r="G76" s="83"/>
    </row>
    <row r="77" spans="1:9" s="102" customFormat="1" ht="30" customHeight="1">
      <c r="A77" s="88" t="s">
        <v>146</v>
      </c>
      <c r="B77" s="89">
        <v>81</v>
      </c>
      <c r="C77" s="115" t="s">
        <v>126</v>
      </c>
      <c r="D77" s="117"/>
      <c r="E77" s="92" t="s">
        <v>119</v>
      </c>
      <c r="F77" s="93"/>
      <c r="G77" s="94"/>
      <c r="I77" s="114"/>
    </row>
    <row r="78" spans="1:9" s="102" customFormat="1" ht="30" customHeight="1">
      <c r="A78" s="88" t="s">
        <v>147</v>
      </c>
      <c r="B78" s="89">
        <v>83</v>
      </c>
      <c r="C78" s="90" t="s">
        <v>122</v>
      </c>
      <c r="D78" s="91"/>
      <c r="E78" s="92" t="s">
        <v>119</v>
      </c>
      <c r="F78" s="93"/>
      <c r="G78" s="94"/>
      <c r="I78" s="114"/>
    </row>
    <row r="79" spans="1:7" ht="30" customHeight="1">
      <c r="A79" s="87" t="s">
        <v>146</v>
      </c>
      <c r="B79" s="11">
        <v>84</v>
      </c>
      <c r="C79" s="4" t="s">
        <v>46</v>
      </c>
      <c r="D79" s="20"/>
      <c r="E79" s="23" t="s">
        <v>40</v>
      </c>
      <c r="F79" s="14"/>
      <c r="G79" s="83"/>
    </row>
    <row r="80" spans="1:7" ht="30" customHeight="1">
      <c r="A80" s="87" t="s">
        <v>147</v>
      </c>
      <c r="B80" s="11">
        <v>85</v>
      </c>
      <c r="C80" s="4" t="s">
        <v>44</v>
      </c>
      <c r="D80" s="20"/>
      <c r="E80" s="23" t="s">
        <v>40</v>
      </c>
      <c r="F80" s="14"/>
      <c r="G80" s="83"/>
    </row>
    <row r="81" spans="1:9" s="102" customFormat="1" ht="30" customHeight="1">
      <c r="A81" s="88" t="s">
        <v>146</v>
      </c>
      <c r="B81" s="89">
        <v>86</v>
      </c>
      <c r="C81" s="118" t="s">
        <v>139</v>
      </c>
      <c r="D81" s="119"/>
      <c r="E81" s="119" t="s">
        <v>100</v>
      </c>
      <c r="F81" s="119"/>
      <c r="G81" s="94"/>
      <c r="I81" s="114"/>
    </row>
    <row r="82" spans="1:9" s="102" customFormat="1" ht="30" customHeight="1">
      <c r="A82" s="88" t="s">
        <v>147</v>
      </c>
      <c r="B82" s="89">
        <v>87</v>
      </c>
      <c r="C82" s="90" t="s">
        <v>51</v>
      </c>
      <c r="D82" s="91"/>
      <c r="E82" s="92" t="s">
        <v>20</v>
      </c>
      <c r="F82" s="93"/>
      <c r="G82" s="94"/>
      <c r="I82" s="114"/>
    </row>
    <row r="83" spans="1:7" ht="30" customHeight="1">
      <c r="A83" s="87" t="s">
        <v>146</v>
      </c>
      <c r="B83" s="11">
        <v>88</v>
      </c>
      <c r="C83" s="1" t="s">
        <v>30</v>
      </c>
      <c r="D83" s="13"/>
      <c r="E83" s="12" t="s">
        <v>12</v>
      </c>
      <c r="F83" s="14"/>
      <c r="G83" s="15"/>
    </row>
    <row r="84" spans="1:7" ht="30" customHeight="1">
      <c r="A84" s="87" t="s">
        <v>147</v>
      </c>
      <c r="B84" s="11">
        <v>89</v>
      </c>
      <c r="C84" s="1" t="s">
        <v>106</v>
      </c>
      <c r="D84" s="13"/>
      <c r="E84" s="14" t="s">
        <v>65</v>
      </c>
      <c r="F84" s="14"/>
      <c r="G84" s="15"/>
    </row>
    <row r="85" spans="1:9" s="102" customFormat="1" ht="30" customHeight="1">
      <c r="A85" s="88" t="s">
        <v>146</v>
      </c>
      <c r="B85" s="89">
        <v>90</v>
      </c>
      <c r="C85" s="93" t="s">
        <v>104</v>
      </c>
      <c r="D85" s="93"/>
      <c r="E85" s="93" t="s">
        <v>65</v>
      </c>
      <c r="F85" s="93"/>
      <c r="G85" s="94"/>
      <c r="I85" s="114"/>
    </row>
    <row r="86" spans="1:9" s="102" customFormat="1" ht="30" customHeight="1">
      <c r="A86" s="88" t="s">
        <v>147</v>
      </c>
      <c r="B86" s="89">
        <v>91</v>
      </c>
      <c r="C86" s="90" t="s">
        <v>143</v>
      </c>
      <c r="D86" s="91"/>
      <c r="E86" s="92" t="s">
        <v>20</v>
      </c>
      <c r="F86" s="93"/>
      <c r="G86" s="94"/>
      <c r="I86" s="114"/>
    </row>
    <row r="87" spans="1:7" ht="30" customHeight="1">
      <c r="A87" s="87" t="s">
        <v>146</v>
      </c>
      <c r="B87" s="11">
        <v>92</v>
      </c>
      <c r="C87" s="1" t="s">
        <v>115</v>
      </c>
      <c r="D87" s="13"/>
      <c r="E87" s="12" t="s">
        <v>111</v>
      </c>
      <c r="F87" s="14"/>
      <c r="G87" s="15"/>
    </row>
    <row r="88" spans="1:7" ht="30" customHeight="1">
      <c r="A88" s="87" t="s">
        <v>147</v>
      </c>
      <c r="B88" s="11">
        <v>94</v>
      </c>
      <c r="C88" s="1" t="s">
        <v>125</v>
      </c>
      <c r="D88" s="13"/>
      <c r="E88" s="12" t="s">
        <v>119</v>
      </c>
      <c r="F88" s="14"/>
      <c r="G88" s="15"/>
    </row>
    <row r="89" spans="1:9" s="102" customFormat="1" ht="30" customHeight="1">
      <c r="A89" s="88" t="s">
        <v>146</v>
      </c>
      <c r="B89" s="89">
        <v>95</v>
      </c>
      <c r="C89" s="118" t="s">
        <v>21</v>
      </c>
      <c r="D89" s="119"/>
      <c r="E89" s="119" t="s">
        <v>20</v>
      </c>
      <c r="F89" s="119"/>
      <c r="G89" s="94"/>
      <c r="I89" s="114"/>
    </row>
    <row r="90" spans="1:9" s="102" customFormat="1" ht="30" customHeight="1">
      <c r="A90" s="88" t="s">
        <v>147</v>
      </c>
      <c r="B90" s="89">
        <v>96</v>
      </c>
      <c r="C90" s="90" t="s">
        <v>36</v>
      </c>
      <c r="D90" s="91"/>
      <c r="E90" s="92" t="s">
        <v>12</v>
      </c>
      <c r="F90" s="93"/>
      <c r="G90" s="94"/>
      <c r="I90" s="114"/>
    </row>
    <row r="91" spans="1:7" ht="30" customHeight="1">
      <c r="A91" s="87" t="s">
        <v>146</v>
      </c>
      <c r="B91" s="11">
        <v>97</v>
      </c>
      <c r="C91" s="1" t="s">
        <v>35</v>
      </c>
      <c r="D91" s="13"/>
      <c r="E91" s="14" t="s">
        <v>65</v>
      </c>
      <c r="F91" s="14"/>
      <c r="G91" s="15"/>
    </row>
    <row r="92" spans="1:7" ht="30" customHeight="1">
      <c r="A92" s="87" t="s">
        <v>147</v>
      </c>
      <c r="B92" s="11">
        <v>98</v>
      </c>
      <c r="C92" s="1" t="s">
        <v>24</v>
      </c>
      <c r="D92" s="13"/>
      <c r="E92" s="12" t="s">
        <v>12</v>
      </c>
      <c r="F92" s="14"/>
      <c r="G92" s="15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</sheetData>
  <sheetProtection/>
  <mergeCells count="2">
    <mergeCell ref="C4:D4"/>
    <mergeCell ref="E4:F4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portrait" paperSize="9" scale="82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12"/>
  <sheetViews>
    <sheetView zoomScale="85" zoomScaleNormal="85" zoomScaleSheetLayoutView="75" zoomScalePageLayoutView="0" workbookViewId="0" topLeftCell="A1">
      <pane ySplit="3" topLeftCell="A79" activePane="bottomLeft" state="frozen"/>
      <selection pane="topLeft" activeCell="A1" sqref="A1"/>
      <selection pane="bottomLeft" activeCell="A1" sqref="A1"/>
    </sheetView>
  </sheetViews>
  <sheetFormatPr defaultColWidth="8.75390625" defaultRowHeight="12.75"/>
  <cols>
    <col min="1" max="1" width="6.00390625" style="21" customWidth="1"/>
    <col min="2" max="2" width="9.00390625" style="21" customWidth="1"/>
    <col min="3" max="4" width="8.75390625" style="21" customWidth="1"/>
    <col min="5" max="5" width="15.625" style="21" customWidth="1"/>
    <col min="6" max="6" width="9.375" style="21" customWidth="1"/>
    <col min="7" max="7" width="8.75390625" style="21" customWidth="1"/>
    <col min="8" max="8" width="8.75390625" style="27" customWidth="1"/>
    <col min="9" max="9" width="8.75390625" style="24" customWidth="1"/>
    <col min="10" max="10" width="8.75390625" style="36" customWidth="1"/>
    <col min="11" max="11" width="8.75390625" style="21" customWidth="1"/>
    <col min="12" max="12" width="8.75390625" style="24" customWidth="1"/>
    <col min="13" max="16384" width="8.75390625" style="21" customWidth="1"/>
  </cols>
  <sheetData>
    <row r="1" spans="2:20" ht="19.5" customHeight="1">
      <c r="B1" s="25" t="s">
        <v>73</v>
      </c>
      <c r="C1" s="25"/>
      <c r="D1" s="26"/>
      <c r="T1" s="28"/>
    </row>
    <row r="2" spans="2:4" ht="18">
      <c r="B2" s="25" t="s">
        <v>149</v>
      </c>
      <c r="C2" s="25"/>
      <c r="D2" s="25"/>
    </row>
    <row r="3" spans="1:12" ht="38.25">
      <c r="A3" s="21" t="s">
        <v>145</v>
      </c>
      <c r="B3" s="29" t="s">
        <v>5</v>
      </c>
      <c r="C3" s="129" t="s">
        <v>0</v>
      </c>
      <c r="D3" s="129"/>
      <c r="E3" s="129" t="s">
        <v>4</v>
      </c>
      <c r="F3" s="129"/>
      <c r="G3" s="30" t="s">
        <v>1</v>
      </c>
      <c r="H3" s="31" t="s">
        <v>2</v>
      </c>
      <c r="I3" s="29" t="s">
        <v>9</v>
      </c>
      <c r="J3" s="30" t="s">
        <v>15</v>
      </c>
      <c r="L3" s="21"/>
    </row>
    <row r="4" spans="1:10" s="19" customFormat="1" ht="30" customHeight="1">
      <c r="A4" s="87" t="s">
        <v>146</v>
      </c>
      <c r="B4" s="11">
        <v>12</v>
      </c>
      <c r="C4" s="7" t="s">
        <v>81</v>
      </c>
      <c r="D4" s="8"/>
      <c r="E4" s="7" t="s">
        <v>82</v>
      </c>
      <c r="F4" s="10"/>
      <c r="G4" s="15">
        <v>27.51</v>
      </c>
      <c r="H4" s="15"/>
      <c r="I4" s="16">
        <f aca="true" t="shared" si="0" ref="I4:I35">RANK(G4,$G$4:$G$91,1)</f>
        <v>88</v>
      </c>
      <c r="J4" s="17">
        <f aca="true" t="shared" si="1" ref="J4:J35">SUM(G4:H4)</f>
        <v>27.51</v>
      </c>
    </row>
    <row r="5" spans="1:10" s="19" customFormat="1" ht="30" customHeight="1">
      <c r="A5" s="87" t="s">
        <v>147</v>
      </c>
      <c r="B5" s="11">
        <v>49</v>
      </c>
      <c r="C5" s="1" t="s">
        <v>33</v>
      </c>
      <c r="D5" s="13"/>
      <c r="E5" s="12" t="s">
        <v>13</v>
      </c>
      <c r="F5" s="14"/>
      <c r="G5" s="15">
        <v>27.06</v>
      </c>
      <c r="H5" s="15"/>
      <c r="I5" s="16">
        <f t="shared" si="0"/>
        <v>87</v>
      </c>
      <c r="J5" s="17">
        <f t="shared" si="1"/>
        <v>27.06</v>
      </c>
    </row>
    <row r="6" spans="1:10" s="96" customFormat="1" ht="30" customHeight="1">
      <c r="A6" s="88" t="s">
        <v>146</v>
      </c>
      <c r="B6" s="89">
        <v>3</v>
      </c>
      <c r="C6" s="90" t="s">
        <v>60</v>
      </c>
      <c r="D6" s="91"/>
      <c r="E6" s="92" t="s">
        <v>13</v>
      </c>
      <c r="F6" s="93"/>
      <c r="G6" s="94">
        <v>26.45</v>
      </c>
      <c r="H6" s="94"/>
      <c r="I6" s="95">
        <f t="shared" si="0"/>
        <v>86</v>
      </c>
      <c r="J6" s="120">
        <f t="shared" si="1"/>
        <v>26.45</v>
      </c>
    </row>
    <row r="7" spans="1:10" s="96" customFormat="1" ht="30" customHeight="1">
      <c r="A7" s="88" t="s">
        <v>147</v>
      </c>
      <c r="B7" s="89">
        <v>9</v>
      </c>
      <c r="C7" s="90" t="s">
        <v>99</v>
      </c>
      <c r="D7" s="93"/>
      <c r="E7" s="92" t="s">
        <v>100</v>
      </c>
      <c r="F7" s="93"/>
      <c r="G7" s="100">
        <v>26.13</v>
      </c>
      <c r="H7" s="94"/>
      <c r="I7" s="95">
        <f t="shared" si="0"/>
        <v>85</v>
      </c>
      <c r="J7" s="120">
        <f t="shared" si="1"/>
        <v>26.13</v>
      </c>
    </row>
    <row r="8" spans="1:10" s="19" customFormat="1" ht="30" customHeight="1">
      <c r="A8" s="87" t="s">
        <v>146</v>
      </c>
      <c r="B8" s="11">
        <v>1</v>
      </c>
      <c r="C8" s="1" t="s">
        <v>76</v>
      </c>
      <c r="D8" s="13"/>
      <c r="E8" s="12" t="s">
        <v>14</v>
      </c>
      <c r="F8" s="14"/>
      <c r="G8" s="15">
        <v>25.88</v>
      </c>
      <c r="H8" s="15"/>
      <c r="I8" s="16">
        <f t="shared" si="0"/>
        <v>84</v>
      </c>
      <c r="J8" s="17">
        <f t="shared" si="1"/>
        <v>25.88</v>
      </c>
    </row>
    <row r="9" spans="1:12" ht="30" customHeight="1">
      <c r="A9" s="87" t="s">
        <v>147</v>
      </c>
      <c r="B9" s="11">
        <v>18</v>
      </c>
      <c r="C9" s="1" t="s">
        <v>136</v>
      </c>
      <c r="D9" s="13"/>
      <c r="E9" s="12" t="s">
        <v>23</v>
      </c>
      <c r="F9" s="14"/>
      <c r="G9" s="15">
        <v>25.71</v>
      </c>
      <c r="H9" s="15"/>
      <c r="I9" s="16">
        <f t="shared" si="0"/>
        <v>83</v>
      </c>
      <c r="J9" s="17">
        <f t="shared" si="1"/>
        <v>25.71</v>
      </c>
      <c r="L9" s="21"/>
    </row>
    <row r="10" spans="1:10" s="102" customFormat="1" ht="30" customHeight="1">
      <c r="A10" s="88" t="s">
        <v>146</v>
      </c>
      <c r="B10" s="89">
        <v>22</v>
      </c>
      <c r="C10" s="90" t="s">
        <v>62</v>
      </c>
      <c r="D10" s="93"/>
      <c r="E10" s="92" t="s">
        <v>13</v>
      </c>
      <c r="F10" s="93"/>
      <c r="G10" s="94">
        <v>25.5</v>
      </c>
      <c r="H10" s="94"/>
      <c r="I10" s="95">
        <f t="shared" si="0"/>
        <v>82</v>
      </c>
      <c r="J10" s="120">
        <f t="shared" si="1"/>
        <v>25.5</v>
      </c>
    </row>
    <row r="11" spans="1:10" s="102" customFormat="1" ht="30" customHeight="1">
      <c r="A11" s="88" t="s">
        <v>147</v>
      </c>
      <c r="B11" s="89">
        <v>4</v>
      </c>
      <c r="C11" s="90" t="s">
        <v>107</v>
      </c>
      <c r="D11" s="103"/>
      <c r="E11" s="92" t="s">
        <v>13</v>
      </c>
      <c r="F11" s="93"/>
      <c r="G11" s="100">
        <v>25.08</v>
      </c>
      <c r="H11" s="94"/>
      <c r="I11" s="95">
        <f t="shared" si="0"/>
        <v>81</v>
      </c>
      <c r="J11" s="120">
        <f t="shared" si="1"/>
        <v>25.08</v>
      </c>
    </row>
    <row r="12" spans="1:12" ht="30" customHeight="1">
      <c r="A12" s="87" t="s">
        <v>146</v>
      </c>
      <c r="B12" s="11">
        <v>10</v>
      </c>
      <c r="C12" s="1" t="s">
        <v>101</v>
      </c>
      <c r="D12" s="14"/>
      <c r="E12" s="12" t="s">
        <v>100</v>
      </c>
      <c r="F12" s="14"/>
      <c r="G12" s="83">
        <v>24.7</v>
      </c>
      <c r="H12" s="15"/>
      <c r="I12" s="16">
        <f t="shared" si="0"/>
        <v>80</v>
      </c>
      <c r="J12" s="17">
        <f t="shared" si="1"/>
        <v>24.7</v>
      </c>
      <c r="L12" s="21"/>
    </row>
    <row r="13" spans="1:12" ht="30" customHeight="1">
      <c r="A13" s="87" t="s">
        <v>147</v>
      </c>
      <c r="B13" s="11">
        <v>8</v>
      </c>
      <c r="C13" s="1" t="s">
        <v>59</v>
      </c>
      <c r="D13" s="13"/>
      <c r="E13" s="12" t="s">
        <v>23</v>
      </c>
      <c r="F13" s="14"/>
      <c r="G13" s="15">
        <v>23.95</v>
      </c>
      <c r="H13" s="15"/>
      <c r="I13" s="16">
        <f t="shared" si="0"/>
        <v>79</v>
      </c>
      <c r="J13" s="17">
        <f t="shared" si="1"/>
        <v>23.95</v>
      </c>
      <c r="L13" s="21"/>
    </row>
    <row r="14" spans="1:10" s="102" customFormat="1" ht="30" customHeight="1">
      <c r="A14" s="88" t="s">
        <v>146</v>
      </c>
      <c r="B14" s="89">
        <v>28</v>
      </c>
      <c r="C14" s="90" t="s">
        <v>109</v>
      </c>
      <c r="D14" s="103"/>
      <c r="E14" s="92" t="s">
        <v>13</v>
      </c>
      <c r="F14" s="93"/>
      <c r="G14" s="100">
        <v>23.44</v>
      </c>
      <c r="H14" s="94"/>
      <c r="I14" s="95">
        <f t="shared" si="0"/>
        <v>78</v>
      </c>
      <c r="J14" s="120">
        <f t="shared" si="1"/>
        <v>23.44</v>
      </c>
    </row>
    <row r="15" spans="1:10" s="102" customFormat="1" ht="30" customHeight="1">
      <c r="A15" s="88" t="s">
        <v>147</v>
      </c>
      <c r="B15" s="89">
        <v>17</v>
      </c>
      <c r="C15" s="90" t="s">
        <v>135</v>
      </c>
      <c r="D15" s="103"/>
      <c r="E15" s="92" t="s">
        <v>127</v>
      </c>
      <c r="F15" s="93"/>
      <c r="G15" s="100">
        <v>22.93</v>
      </c>
      <c r="H15" s="94"/>
      <c r="I15" s="95">
        <f t="shared" si="0"/>
        <v>77</v>
      </c>
      <c r="J15" s="120">
        <f t="shared" si="1"/>
        <v>22.93</v>
      </c>
    </row>
    <row r="16" spans="1:12" ht="30" customHeight="1">
      <c r="A16" s="87" t="s">
        <v>146</v>
      </c>
      <c r="B16" s="11">
        <v>41</v>
      </c>
      <c r="C16" s="7" t="s">
        <v>79</v>
      </c>
      <c r="D16" s="8"/>
      <c r="E16" s="7" t="s">
        <v>23</v>
      </c>
      <c r="F16" s="10"/>
      <c r="G16" s="15">
        <v>22.92</v>
      </c>
      <c r="H16" s="15"/>
      <c r="I16" s="16">
        <f t="shared" si="0"/>
        <v>76</v>
      </c>
      <c r="J16" s="17">
        <f t="shared" si="1"/>
        <v>22.92</v>
      </c>
      <c r="L16" s="21"/>
    </row>
    <row r="17" spans="1:12" ht="30" customHeight="1">
      <c r="A17" s="87" t="s">
        <v>147</v>
      </c>
      <c r="B17" s="11">
        <v>26</v>
      </c>
      <c r="C17" s="1" t="s">
        <v>134</v>
      </c>
      <c r="D17" s="20"/>
      <c r="E17" s="12" t="s">
        <v>127</v>
      </c>
      <c r="F17" s="14"/>
      <c r="G17" s="83">
        <v>22.58</v>
      </c>
      <c r="H17" s="15"/>
      <c r="I17" s="16">
        <f t="shared" si="0"/>
        <v>75</v>
      </c>
      <c r="J17" s="17">
        <f t="shared" si="1"/>
        <v>22.58</v>
      </c>
      <c r="L17" s="21"/>
    </row>
    <row r="18" spans="1:10" s="102" customFormat="1" ht="30" customHeight="1">
      <c r="A18" s="88" t="s">
        <v>146</v>
      </c>
      <c r="B18" s="89">
        <v>54</v>
      </c>
      <c r="C18" s="90" t="s">
        <v>66</v>
      </c>
      <c r="D18" s="91"/>
      <c r="E18" s="92" t="s">
        <v>67</v>
      </c>
      <c r="F18" s="93"/>
      <c r="G18" s="94">
        <v>22.43</v>
      </c>
      <c r="H18" s="94"/>
      <c r="I18" s="95">
        <f t="shared" si="0"/>
        <v>74</v>
      </c>
      <c r="J18" s="120">
        <f t="shared" si="1"/>
        <v>22.43</v>
      </c>
    </row>
    <row r="19" spans="1:10" s="102" customFormat="1" ht="30" customHeight="1">
      <c r="A19" s="88" t="s">
        <v>147</v>
      </c>
      <c r="B19" s="89">
        <v>13</v>
      </c>
      <c r="C19" s="90" t="s">
        <v>53</v>
      </c>
      <c r="D19" s="91"/>
      <c r="E19" s="92" t="s">
        <v>23</v>
      </c>
      <c r="F19" s="93"/>
      <c r="G19" s="94">
        <v>22</v>
      </c>
      <c r="H19" s="94"/>
      <c r="I19" s="95">
        <f t="shared" si="0"/>
        <v>73</v>
      </c>
      <c r="J19" s="120">
        <f t="shared" si="1"/>
        <v>22</v>
      </c>
    </row>
    <row r="20" spans="1:12" ht="30" customHeight="1">
      <c r="A20" s="87" t="s">
        <v>146</v>
      </c>
      <c r="B20" s="11">
        <v>14</v>
      </c>
      <c r="C20" s="1" t="s">
        <v>95</v>
      </c>
      <c r="D20" s="13"/>
      <c r="E20" s="12" t="s">
        <v>96</v>
      </c>
      <c r="F20" s="14"/>
      <c r="G20" s="15">
        <v>21.83</v>
      </c>
      <c r="H20" s="15"/>
      <c r="I20" s="16">
        <f t="shared" si="0"/>
        <v>72</v>
      </c>
      <c r="J20" s="17">
        <f t="shared" si="1"/>
        <v>21.83</v>
      </c>
      <c r="L20" s="21"/>
    </row>
    <row r="21" spans="1:12" ht="30" customHeight="1">
      <c r="A21" s="87" t="s">
        <v>147</v>
      </c>
      <c r="B21" s="11">
        <v>44</v>
      </c>
      <c r="C21" s="1" t="s">
        <v>52</v>
      </c>
      <c r="D21" s="13"/>
      <c r="E21" s="12" t="s">
        <v>23</v>
      </c>
      <c r="F21" s="14"/>
      <c r="G21" s="15">
        <v>21.64</v>
      </c>
      <c r="H21" s="15"/>
      <c r="I21" s="16">
        <f t="shared" si="0"/>
        <v>71</v>
      </c>
      <c r="J21" s="17">
        <f t="shared" si="1"/>
        <v>21.64</v>
      </c>
      <c r="L21" s="21"/>
    </row>
    <row r="22" spans="1:10" s="102" customFormat="1" ht="30" customHeight="1">
      <c r="A22" s="88" t="s">
        <v>146</v>
      </c>
      <c r="B22" s="89">
        <v>38</v>
      </c>
      <c r="C22" s="90" t="s">
        <v>121</v>
      </c>
      <c r="D22" s="91"/>
      <c r="E22" s="92" t="s">
        <v>119</v>
      </c>
      <c r="F22" s="93"/>
      <c r="G22" s="94">
        <v>21.55</v>
      </c>
      <c r="H22" s="94"/>
      <c r="I22" s="95">
        <f t="shared" si="0"/>
        <v>70</v>
      </c>
      <c r="J22" s="120">
        <f t="shared" si="1"/>
        <v>21.55</v>
      </c>
    </row>
    <row r="23" spans="1:10" s="102" customFormat="1" ht="30" customHeight="1">
      <c r="A23" s="88" t="s">
        <v>147</v>
      </c>
      <c r="B23" s="89">
        <v>19</v>
      </c>
      <c r="C23" s="104" t="s">
        <v>128</v>
      </c>
      <c r="D23" s="105"/>
      <c r="E23" s="104" t="s">
        <v>127</v>
      </c>
      <c r="F23" s="93"/>
      <c r="G23" s="94">
        <v>21.03</v>
      </c>
      <c r="H23" s="94"/>
      <c r="I23" s="95">
        <f t="shared" si="0"/>
        <v>69</v>
      </c>
      <c r="J23" s="120">
        <f t="shared" si="1"/>
        <v>21.03</v>
      </c>
    </row>
    <row r="24" spans="1:12" ht="30" customHeight="1">
      <c r="A24" s="87" t="s">
        <v>146</v>
      </c>
      <c r="B24" s="11">
        <v>5</v>
      </c>
      <c r="C24" s="1" t="s">
        <v>64</v>
      </c>
      <c r="D24" s="13"/>
      <c r="E24" s="12" t="s">
        <v>39</v>
      </c>
      <c r="F24" s="14"/>
      <c r="G24" s="15">
        <v>20.95</v>
      </c>
      <c r="H24" s="15"/>
      <c r="I24" s="16">
        <f t="shared" si="0"/>
        <v>68</v>
      </c>
      <c r="J24" s="17">
        <f t="shared" si="1"/>
        <v>20.95</v>
      </c>
      <c r="L24" s="21"/>
    </row>
    <row r="25" spans="1:12" ht="30" customHeight="1">
      <c r="A25" s="87" t="s">
        <v>147</v>
      </c>
      <c r="B25" s="11">
        <v>35</v>
      </c>
      <c r="C25" s="6" t="s">
        <v>74</v>
      </c>
      <c r="D25" s="33"/>
      <c r="E25" s="33" t="s">
        <v>40</v>
      </c>
      <c r="F25" s="33"/>
      <c r="G25" s="15">
        <v>20.84</v>
      </c>
      <c r="H25" s="15"/>
      <c r="I25" s="16">
        <f t="shared" si="0"/>
        <v>67</v>
      </c>
      <c r="J25" s="17">
        <f t="shared" si="1"/>
        <v>20.84</v>
      </c>
      <c r="L25" s="21"/>
    </row>
    <row r="26" spans="1:10" s="102" customFormat="1" ht="30" customHeight="1">
      <c r="A26" s="88" t="s">
        <v>146</v>
      </c>
      <c r="B26" s="89">
        <v>62</v>
      </c>
      <c r="C26" s="90" t="s">
        <v>141</v>
      </c>
      <c r="D26" s="91"/>
      <c r="E26" s="92" t="s">
        <v>142</v>
      </c>
      <c r="F26" s="93"/>
      <c r="G26" s="94">
        <v>20.83</v>
      </c>
      <c r="H26" s="94"/>
      <c r="I26" s="95">
        <f t="shared" si="0"/>
        <v>66</v>
      </c>
      <c r="J26" s="120">
        <f t="shared" si="1"/>
        <v>20.83</v>
      </c>
    </row>
    <row r="27" spans="1:10" s="102" customFormat="1" ht="30" customHeight="1">
      <c r="A27" s="88" t="s">
        <v>147</v>
      </c>
      <c r="B27" s="89">
        <v>24</v>
      </c>
      <c r="C27" s="90" t="s">
        <v>87</v>
      </c>
      <c r="D27" s="103"/>
      <c r="E27" s="92" t="s">
        <v>88</v>
      </c>
      <c r="F27" s="93"/>
      <c r="G27" s="100">
        <v>20.78</v>
      </c>
      <c r="H27" s="94"/>
      <c r="I27" s="95">
        <f t="shared" si="0"/>
        <v>65</v>
      </c>
      <c r="J27" s="120">
        <f t="shared" si="1"/>
        <v>20.78</v>
      </c>
    </row>
    <row r="28" spans="1:12" ht="30" customHeight="1">
      <c r="A28" s="87" t="s">
        <v>146</v>
      </c>
      <c r="B28" s="11">
        <v>16</v>
      </c>
      <c r="C28" s="1" t="s">
        <v>63</v>
      </c>
      <c r="D28" s="20"/>
      <c r="E28" s="12" t="s">
        <v>13</v>
      </c>
      <c r="F28" s="14"/>
      <c r="G28" s="83">
        <v>20.21</v>
      </c>
      <c r="H28" s="15"/>
      <c r="I28" s="16">
        <f t="shared" si="0"/>
        <v>64</v>
      </c>
      <c r="J28" s="17">
        <f t="shared" si="1"/>
        <v>20.21</v>
      </c>
      <c r="L28" s="21"/>
    </row>
    <row r="29" spans="1:12" ht="30" customHeight="1">
      <c r="A29" s="87" t="s">
        <v>147</v>
      </c>
      <c r="B29" s="11">
        <v>58</v>
      </c>
      <c r="C29" s="1" t="s">
        <v>93</v>
      </c>
      <c r="D29" s="13"/>
      <c r="E29" s="12" t="s">
        <v>70</v>
      </c>
      <c r="F29" s="14"/>
      <c r="G29" s="15">
        <v>20.03</v>
      </c>
      <c r="H29" s="15"/>
      <c r="I29" s="16">
        <f t="shared" si="0"/>
        <v>63</v>
      </c>
      <c r="J29" s="17">
        <f t="shared" si="1"/>
        <v>20.03</v>
      </c>
      <c r="L29" s="21"/>
    </row>
    <row r="30" spans="1:10" s="102" customFormat="1" ht="30" customHeight="1">
      <c r="A30" s="88" t="s">
        <v>146</v>
      </c>
      <c r="B30" s="89">
        <v>40</v>
      </c>
      <c r="C30" s="90" t="s">
        <v>120</v>
      </c>
      <c r="D30" s="91"/>
      <c r="E30" s="92" t="s">
        <v>119</v>
      </c>
      <c r="F30" s="93"/>
      <c r="G30" s="94">
        <v>19.93</v>
      </c>
      <c r="H30" s="94"/>
      <c r="I30" s="95">
        <f t="shared" si="0"/>
        <v>62</v>
      </c>
      <c r="J30" s="120">
        <f t="shared" si="1"/>
        <v>19.93</v>
      </c>
    </row>
    <row r="31" spans="1:10" s="102" customFormat="1" ht="30" customHeight="1">
      <c r="A31" s="88" t="s">
        <v>147</v>
      </c>
      <c r="B31" s="89">
        <v>29</v>
      </c>
      <c r="C31" s="90" t="s">
        <v>71</v>
      </c>
      <c r="D31" s="91"/>
      <c r="E31" s="92" t="s">
        <v>70</v>
      </c>
      <c r="F31" s="93"/>
      <c r="G31" s="94">
        <v>19.86</v>
      </c>
      <c r="H31" s="94"/>
      <c r="I31" s="95">
        <f t="shared" si="0"/>
        <v>61</v>
      </c>
      <c r="J31" s="120">
        <f t="shared" si="1"/>
        <v>19.86</v>
      </c>
    </row>
    <row r="32" spans="1:12" ht="30" customHeight="1">
      <c r="A32" s="87" t="s">
        <v>146</v>
      </c>
      <c r="B32" s="11">
        <v>31</v>
      </c>
      <c r="C32" s="1" t="s">
        <v>50</v>
      </c>
      <c r="D32" s="13"/>
      <c r="E32" s="12" t="s">
        <v>39</v>
      </c>
      <c r="F32" s="14"/>
      <c r="G32" s="15">
        <v>19.77</v>
      </c>
      <c r="H32" s="15"/>
      <c r="I32" s="16">
        <f t="shared" si="0"/>
        <v>60</v>
      </c>
      <c r="J32" s="17">
        <f t="shared" si="1"/>
        <v>19.77</v>
      </c>
      <c r="L32" s="21"/>
    </row>
    <row r="33" spans="1:12" ht="30" customHeight="1">
      <c r="A33" s="87" t="s">
        <v>147</v>
      </c>
      <c r="B33" s="11">
        <v>20</v>
      </c>
      <c r="C33" s="1" t="s">
        <v>69</v>
      </c>
      <c r="D33" s="13"/>
      <c r="E33" s="12" t="s">
        <v>70</v>
      </c>
      <c r="F33" s="14"/>
      <c r="G33" s="15">
        <v>19.4</v>
      </c>
      <c r="H33" s="15"/>
      <c r="I33" s="16">
        <f t="shared" si="0"/>
        <v>59</v>
      </c>
      <c r="J33" s="17">
        <f t="shared" si="1"/>
        <v>19.4</v>
      </c>
      <c r="L33" s="21"/>
    </row>
    <row r="34" spans="1:10" s="102" customFormat="1" ht="30" customHeight="1">
      <c r="A34" s="88" t="s">
        <v>146</v>
      </c>
      <c r="B34" s="89">
        <v>34</v>
      </c>
      <c r="C34" s="98" t="s">
        <v>55</v>
      </c>
      <c r="D34" s="91"/>
      <c r="E34" s="113" t="s">
        <v>14</v>
      </c>
      <c r="F34" s="93"/>
      <c r="G34" s="94">
        <v>19.32</v>
      </c>
      <c r="H34" s="94"/>
      <c r="I34" s="95">
        <f t="shared" si="0"/>
        <v>58</v>
      </c>
      <c r="J34" s="120">
        <f t="shared" si="1"/>
        <v>19.32</v>
      </c>
    </row>
    <row r="35" spans="1:10" s="102" customFormat="1" ht="30" customHeight="1">
      <c r="A35" s="88" t="s">
        <v>147</v>
      </c>
      <c r="B35" s="89">
        <v>46</v>
      </c>
      <c r="C35" s="98" t="s">
        <v>54</v>
      </c>
      <c r="D35" s="91"/>
      <c r="E35" s="113" t="s">
        <v>14</v>
      </c>
      <c r="F35" s="93"/>
      <c r="G35" s="94">
        <v>19.25</v>
      </c>
      <c r="H35" s="94"/>
      <c r="I35" s="95">
        <f t="shared" si="0"/>
        <v>57</v>
      </c>
      <c r="J35" s="120">
        <f t="shared" si="1"/>
        <v>19.25</v>
      </c>
    </row>
    <row r="36" spans="1:12" ht="30" customHeight="1">
      <c r="A36" s="87" t="s">
        <v>146</v>
      </c>
      <c r="B36" s="11">
        <v>23</v>
      </c>
      <c r="C36" s="7" t="s">
        <v>108</v>
      </c>
      <c r="D36" s="9"/>
      <c r="E36" s="7" t="s">
        <v>13</v>
      </c>
      <c r="F36" s="9"/>
      <c r="G36" s="83">
        <v>19.06</v>
      </c>
      <c r="H36" s="15"/>
      <c r="I36" s="16">
        <f aca="true" t="shared" si="2" ref="I36:I67">RANK(G36,$G$4:$G$91,1)</f>
        <v>56</v>
      </c>
      <c r="J36" s="17">
        <f aca="true" t="shared" si="3" ref="J36:J67">SUM(G36:H36)</f>
        <v>19.06</v>
      </c>
      <c r="L36" s="21"/>
    </row>
    <row r="37" spans="1:12" ht="30" customHeight="1">
      <c r="A37" s="87" t="s">
        <v>147</v>
      </c>
      <c r="B37" s="11">
        <v>33</v>
      </c>
      <c r="C37" s="1" t="s">
        <v>90</v>
      </c>
      <c r="D37" s="13"/>
      <c r="E37" s="12" t="s">
        <v>39</v>
      </c>
      <c r="F37" s="14"/>
      <c r="G37" s="15">
        <v>18.68</v>
      </c>
      <c r="H37" s="15"/>
      <c r="I37" s="16">
        <f t="shared" si="2"/>
        <v>55</v>
      </c>
      <c r="J37" s="17">
        <f t="shared" si="3"/>
        <v>18.68</v>
      </c>
      <c r="L37" s="21"/>
    </row>
    <row r="38" spans="1:10" s="102" customFormat="1" ht="30" customHeight="1">
      <c r="A38" s="88" t="s">
        <v>146</v>
      </c>
      <c r="B38" s="89">
        <v>87</v>
      </c>
      <c r="C38" s="90" t="s">
        <v>51</v>
      </c>
      <c r="D38" s="91"/>
      <c r="E38" s="92" t="s">
        <v>20</v>
      </c>
      <c r="F38" s="93"/>
      <c r="G38" s="94">
        <v>18.52</v>
      </c>
      <c r="H38" s="94"/>
      <c r="I38" s="95">
        <f t="shared" si="2"/>
        <v>54</v>
      </c>
      <c r="J38" s="120">
        <f t="shared" si="3"/>
        <v>18.52</v>
      </c>
    </row>
    <row r="39" spans="1:10" s="102" customFormat="1" ht="30" customHeight="1">
      <c r="A39" s="88" t="s">
        <v>147</v>
      </c>
      <c r="B39" s="89">
        <v>55</v>
      </c>
      <c r="C39" s="90" t="s">
        <v>94</v>
      </c>
      <c r="D39" s="91"/>
      <c r="E39" s="92" t="s">
        <v>70</v>
      </c>
      <c r="F39" s="93"/>
      <c r="G39" s="94">
        <v>18.49</v>
      </c>
      <c r="H39" s="94"/>
      <c r="I39" s="95">
        <f t="shared" si="2"/>
        <v>53</v>
      </c>
      <c r="J39" s="120">
        <f t="shared" si="3"/>
        <v>18.49</v>
      </c>
    </row>
    <row r="40" spans="1:12" ht="30" customHeight="1">
      <c r="A40" s="87" t="s">
        <v>146</v>
      </c>
      <c r="B40" s="11">
        <v>25</v>
      </c>
      <c r="C40" s="1" t="s">
        <v>102</v>
      </c>
      <c r="D40" s="14"/>
      <c r="E40" s="12" t="s">
        <v>100</v>
      </c>
      <c r="F40" s="14"/>
      <c r="G40" s="83">
        <v>18.35</v>
      </c>
      <c r="H40" s="15"/>
      <c r="I40" s="16">
        <f t="shared" si="2"/>
        <v>52</v>
      </c>
      <c r="J40" s="17">
        <f t="shared" si="3"/>
        <v>18.35</v>
      </c>
      <c r="L40" s="21"/>
    </row>
    <row r="41" spans="1:12" ht="30" customHeight="1">
      <c r="A41" s="87" t="s">
        <v>147</v>
      </c>
      <c r="B41" s="11">
        <v>50</v>
      </c>
      <c r="C41" s="1" t="s">
        <v>123</v>
      </c>
      <c r="D41" s="13"/>
      <c r="E41" s="12" t="s">
        <v>119</v>
      </c>
      <c r="F41" s="14"/>
      <c r="G41" s="15">
        <v>18.24</v>
      </c>
      <c r="H41" s="15"/>
      <c r="I41" s="16">
        <f t="shared" si="2"/>
        <v>51</v>
      </c>
      <c r="J41" s="17">
        <f t="shared" si="3"/>
        <v>18.24</v>
      </c>
      <c r="L41" s="21"/>
    </row>
    <row r="42" spans="1:10" s="102" customFormat="1" ht="30" customHeight="1">
      <c r="A42" s="88" t="s">
        <v>146</v>
      </c>
      <c r="B42" s="89">
        <v>52</v>
      </c>
      <c r="C42" s="115" t="s">
        <v>42</v>
      </c>
      <c r="D42" s="103"/>
      <c r="E42" s="116" t="s">
        <v>40</v>
      </c>
      <c r="F42" s="93"/>
      <c r="G42" s="100">
        <v>18.05</v>
      </c>
      <c r="H42" s="94"/>
      <c r="I42" s="95">
        <f t="shared" si="2"/>
        <v>50</v>
      </c>
      <c r="J42" s="120">
        <f t="shared" si="3"/>
        <v>18.05</v>
      </c>
    </row>
    <row r="43" spans="1:10" s="102" customFormat="1" ht="30" customHeight="1">
      <c r="A43" s="88" t="s">
        <v>147</v>
      </c>
      <c r="B43" s="89">
        <v>11</v>
      </c>
      <c r="C43" s="90" t="s">
        <v>133</v>
      </c>
      <c r="D43" s="103"/>
      <c r="E43" s="92" t="s">
        <v>127</v>
      </c>
      <c r="F43" s="93"/>
      <c r="G43" s="100">
        <v>18</v>
      </c>
      <c r="H43" s="94"/>
      <c r="I43" s="95">
        <f t="shared" si="2"/>
        <v>49</v>
      </c>
      <c r="J43" s="120">
        <f t="shared" si="3"/>
        <v>18</v>
      </c>
    </row>
    <row r="44" spans="1:12" ht="30" customHeight="1">
      <c r="A44" s="87" t="s">
        <v>146</v>
      </c>
      <c r="B44" s="11">
        <v>67</v>
      </c>
      <c r="C44" s="1" t="s">
        <v>97</v>
      </c>
      <c r="D44" s="13"/>
      <c r="E44" s="12" t="s">
        <v>98</v>
      </c>
      <c r="F44" s="14"/>
      <c r="G44" s="15">
        <v>17.99</v>
      </c>
      <c r="H44" s="15"/>
      <c r="I44" s="16">
        <f t="shared" si="2"/>
        <v>48</v>
      </c>
      <c r="J44" s="17">
        <f t="shared" si="3"/>
        <v>17.99</v>
      </c>
      <c r="L44" s="21"/>
    </row>
    <row r="45" spans="1:12" ht="30" customHeight="1">
      <c r="A45" s="87" t="s">
        <v>147</v>
      </c>
      <c r="B45" s="11">
        <v>7</v>
      </c>
      <c r="C45" s="1" t="s">
        <v>105</v>
      </c>
      <c r="D45" s="13"/>
      <c r="E45" s="14" t="s">
        <v>65</v>
      </c>
      <c r="F45" s="14"/>
      <c r="G45" s="15">
        <v>17.97</v>
      </c>
      <c r="H45" s="15"/>
      <c r="I45" s="16">
        <f t="shared" si="2"/>
        <v>47</v>
      </c>
      <c r="J45" s="17">
        <f t="shared" si="3"/>
        <v>17.97</v>
      </c>
      <c r="L45" s="21"/>
    </row>
    <row r="46" spans="1:10" s="102" customFormat="1" ht="30" customHeight="1">
      <c r="A46" s="88" t="s">
        <v>146</v>
      </c>
      <c r="B46" s="89">
        <v>30</v>
      </c>
      <c r="C46" s="90" t="s">
        <v>130</v>
      </c>
      <c r="D46" s="103"/>
      <c r="E46" s="92" t="s">
        <v>127</v>
      </c>
      <c r="F46" s="93"/>
      <c r="G46" s="100">
        <v>17.58</v>
      </c>
      <c r="H46" s="94"/>
      <c r="I46" s="95">
        <f t="shared" si="2"/>
        <v>45</v>
      </c>
      <c r="J46" s="120">
        <f t="shared" si="3"/>
        <v>17.58</v>
      </c>
    </row>
    <row r="47" spans="1:10" s="102" customFormat="1" ht="30" customHeight="1">
      <c r="A47" s="88" t="s">
        <v>147</v>
      </c>
      <c r="B47" s="89">
        <v>57</v>
      </c>
      <c r="C47" s="90" t="s">
        <v>56</v>
      </c>
      <c r="D47" s="103"/>
      <c r="E47" s="92" t="s">
        <v>40</v>
      </c>
      <c r="F47" s="121"/>
      <c r="G47" s="100">
        <v>17.58</v>
      </c>
      <c r="H47" s="94"/>
      <c r="I47" s="95">
        <f t="shared" si="2"/>
        <v>45</v>
      </c>
      <c r="J47" s="120">
        <f t="shared" si="3"/>
        <v>17.58</v>
      </c>
    </row>
    <row r="48" spans="1:12" ht="30" customHeight="1">
      <c r="A48" s="87" t="s">
        <v>146</v>
      </c>
      <c r="B48" s="11">
        <v>51</v>
      </c>
      <c r="C48" s="1" t="s">
        <v>18</v>
      </c>
      <c r="D48" s="13"/>
      <c r="E48" s="12" t="s">
        <v>14</v>
      </c>
      <c r="F48" s="14"/>
      <c r="G48" s="15">
        <v>17.56</v>
      </c>
      <c r="H48" s="15"/>
      <c r="I48" s="16">
        <f t="shared" si="2"/>
        <v>44</v>
      </c>
      <c r="J48" s="17">
        <f t="shared" si="3"/>
        <v>17.56</v>
      </c>
      <c r="L48" s="21"/>
    </row>
    <row r="49" spans="1:12" ht="30" customHeight="1">
      <c r="A49" s="87" t="s">
        <v>147</v>
      </c>
      <c r="B49" s="11">
        <v>65</v>
      </c>
      <c r="C49" s="1" t="s">
        <v>144</v>
      </c>
      <c r="D49" s="13"/>
      <c r="E49" s="12" t="s">
        <v>70</v>
      </c>
      <c r="F49" s="14"/>
      <c r="G49" s="15">
        <v>17.54</v>
      </c>
      <c r="H49" s="15"/>
      <c r="I49" s="16">
        <f t="shared" si="2"/>
        <v>43</v>
      </c>
      <c r="J49" s="17">
        <f t="shared" si="3"/>
        <v>17.54</v>
      </c>
      <c r="L49" s="21"/>
    </row>
    <row r="50" spans="1:10" s="102" customFormat="1" ht="30" customHeight="1">
      <c r="A50" s="88" t="s">
        <v>146</v>
      </c>
      <c r="B50" s="89">
        <v>42</v>
      </c>
      <c r="C50" s="90" t="s">
        <v>80</v>
      </c>
      <c r="D50" s="91"/>
      <c r="E50" s="92" t="s">
        <v>23</v>
      </c>
      <c r="F50" s="93"/>
      <c r="G50" s="94">
        <v>17.47</v>
      </c>
      <c r="H50" s="94"/>
      <c r="I50" s="95">
        <f t="shared" si="2"/>
        <v>42</v>
      </c>
      <c r="J50" s="120">
        <f t="shared" si="3"/>
        <v>17.47</v>
      </c>
    </row>
    <row r="51" spans="1:10" s="102" customFormat="1" ht="30" customHeight="1">
      <c r="A51" s="88" t="s">
        <v>147</v>
      </c>
      <c r="B51" s="89">
        <v>63</v>
      </c>
      <c r="C51" s="115" t="s">
        <v>45</v>
      </c>
      <c r="D51" s="103"/>
      <c r="E51" s="116" t="s">
        <v>40</v>
      </c>
      <c r="F51" s="93"/>
      <c r="G51" s="100">
        <v>17.44</v>
      </c>
      <c r="H51" s="94"/>
      <c r="I51" s="95">
        <f t="shared" si="2"/>
        <v>41</v>
      </c>
      <c r="J51" s="120">
        <f t="shared" si="3"/>
        <v>17.44</v>
      </c>
    </row>
    <row r="52" spans="1:12" ht="30" customHeight="1">
      <c r="A52" s="87" t="s">
        <v>146</v>
      </c>
      <c r="B52" s="11">
        <v>53</v>
      </c>
      <c r="C52" s="1" t="s">
        <v>19</v>
      </c>
      <c r="D52" s="13"/>
      <c r="E52" s="12" t="s">
        <v>12</v>
      </c>
      <c r="F52" s="14"/>
      <c r="G52" s="15">
        <v>17.27</v>
      </c>
      <c r="H52" s="15"/>
      <c r="I52" s="16">
        <f t="shared" si="2"/>
        <v>40</v>
      </c>
      <c r="J52" s="17">
        <f t="shared" si="3"/>
        <v>17.27</v>
      </c>
      <c r="L52" s="21"/>
    </row>
    <row r="53" spans="1:12" ht="30" customHeight="1">
      <c r="A53" s="87" t="s">
        <v>147</v>
      </c>
      <c r="B53" s="11">
        <v>81</v>
      </c>
      <c r="C53" s="4" t="s">
        <v>126</v>
      </c>
      <c r="D53" s="38"/>
      <c r="E53" s="12" t="s">
        <v>119</v>
      </c>
      <c r="F53" s="14"/>
      <c r="G53" s="15">
        <v>17.15</v>
      </c>
      <c r="H53" s="15"/>
      <c r="I53" s="16">
        <f t="shared" si="2"/>
        <v>39</v>
      </c>
      <c r="J53" s="17">
        <f t="shared" si="3"/>
        <v>17.15</v>
      </c>
      <c r="L53" s="21"/>
    </row>
    <row r="54" spans="1:10" s="102" customFormat="1" ht="30" customHeight="1">
      <c r="A54" s="88" t="s">
        <v>146</v>
      </c>
      <c r="B54" s="89">
        <v>48</v>
      </c>
      <c r="C54" s="98" t="s">
        <v>77</v>
      </c>
      <c r="D54" s="91"/>
      <c r="E54" s="113" t="s">
        <v>14</v>
      </c>
      <c r="F54" s="93"/>
      <c r="G54" s="94">
        <v>17.12</v>
      </c>
      <c r="H54" s="94"/>
      <c r="I54" s="95">
        <f t="shared" si="2"/>
        <v>38</v>
      </c>
      <c r="J54" s="120">
        <f t="shared" si="3"/>
        <v>17.12</v>
      </c>
    </row>
    <row r="55" spans="1:10" s="102" customFormat="1" ht="30" customHeight="1">
      <c r="A55" s="88" t="s">
        <v>147</v>
      </c>
      <c r="B55" s="89">
        <v>27</v>
      </c>
      <c r="C55" s="90" t="s">
        <v>129</v>
      </c>
      <c r="D55" s="103"/>
      <c r="E55" s="92" t="s">
        <v>127</v>
      </c>
      <c r="F55" s="93"/>
      <c r="G55" s="100">
        <v>17.11</v>
      </c>
      <c r="H55" s="94"/>
      <c r="I55" s="95">
        <f t="shared" si="2"/>
        <v>37</v>
      </c>
      <c r="J55" s="120">
        <f t="shared" si="3"/>
        <v>17.11</v>
      </c>
    </row>
    <row r="56" spans="1:12" ht="30" customHeight="1">
      <c r="A56" s="87" t="s">
        <v>146</v>
      </c>
      <c r="B56" s="11">
        <v>84</v>
      </c>
      <c r="C56" s="4" t="s">
        <v>46</v>
      </c>
      <c r="D56" s="20"/>
      <c r="E56" s="23" t="s">
        <v>40</v>
      </c>
      <c r="F56" s="14"/>
      <c r="G56" s="83">
        <v>17.04</v>
      </c>
      <c r="H56" s="15"/>
      <c r="I56" s="16">
        <f t="shared" si="2"/>
        <v>36</v>
      </c>
      <c r="J56" s="17">
        <f t="shared" si="3"/>
        <v>17.04</v>
      </c>
      <c r="L56" s="21"/>
    </row>
    <row r="57" spans="1:12" ht="30" customHeight="1">
      <c r="A57" s="87" t="s">
        <v>147</v>
      </c>
      <c r="B57" s="11">
        <v>69</v>
      </c>
      <c r="C57" s="4" t="s">
        <v>43</v>
      </c>
      <c r="D57" s="20"/>
      <c r="E57" s="23" t="s">
        <v>40</v>
      </c>
      <c r="F57" s="14"/>
      <c r="G57" s="83">
        <v>16.75</v>
      </c>
      <c r="H57" s="15"/>
      <c r="I57" s="16">
        <f t="shared" si="2"/>
        <v>35</v>
      </c>
      <c r="J57" s="17">
        <f t="shared" si="3"/>
        <v>16.75</v>
      </c>
      <c r="L57" s="21"/>
    </row>
    <row r="58" spans="1:12" s="102" customFormat="1" ht="30" customHeight="1">
      <c r="A58" s="88" t="s">
        <v>146</v>
      </c>
      <c r="B58" s="89">
        <v>37</v>
      </c>
      <c r="C58" s="104" t="s">
        <v>89</v>
      </c>
      <c r="D58" s="112"/>
      <c r="E58" s="104" t="s">
        <v>39</v>
      </c>
      <c r="F58" s="105"/>
      <c r="G58" s="94">
        <v>16.72</v>
      </c>
      <c r="H58" s="94"/>
      <c r="I58" s="95">
        <f t="shared" si="2"/>
        <v>34</v>
      </c>
      <c r="J58" s="120">
        <f t="shared" si="3"/>
        <v>16.72</v>
      </c>
      <c r="L58" s="114"/>
    </row>
    <row r="59" spans="1:12" s="102" customFormat="1" ht="30" customHeight="1">
      <c r="A59" s="88" t="s">
        <v>147</v>
      </c>
      <c r="B59" s="89">
        <v>47</v>
      </c>
      <c r="C59" s="103" t="s">
        <v>103</v>
      </c>
      <c r="D59" s="103"/>
      <c r="E59" s="103" t="s">
        <v>65</v>
      </c>
      <c r="F59" s="103"/>
      <c r="G59" s="94">
        <v>16.7</v>
      </c>
      <c r="H59" s="94"/>
      <c r="I59" s="95">
        <f t="shared" si="2"/>
        <v>33</v>
      </c>
      <c r="J59" s="120">
        <f t="shared" si="3"/>
        <v>16.7</v>
      </c>
      <c r="L59" s="114"/>
    </row>
    <row r="60" spans="1:10" ht="30" customHeight="1">
      <c r="A60" s="87" t="s">
        <v>146</v>
      </c>
      <c r="B60" s="11">
        <v>85</v>
      </c>
      <c r="C60" s="4" t="s">
        <v>44</v>
      </c>
      <c r="D60" s="20"/>
      <c r="E60" s="23" t="s">
        <v>40</v>
      </c>
      <c r="F60" s="14"/>
      <c r="G60" s="83">
        <v>16.61</v>
      </c>
      <c r="H60" s="15"/>
      <c r="I60" s="16">
        <f t="shared" si="2"/>
        <v>32</v>
      </c>
      <c r="J60" s="17">
        <f t="shared" si="3"/>
        <v>16.61</v>
      </c>
    </row>
    <row r="61" spans="1:10" ht="30" customHeight="1">
      <c r="A61" s="87" t="s">
        <v>147</v>
      </c>
      <c r="B61" s="11">
        <v>83</v>
      </c>
      <c r="C61" s="1" t="s">
        <v>122</v>
      </c>
      <c r="D61" s="13"/>
      <c r="E61" s="12" t="s">
        <v>119</v>
      </c>
      <c r="F61" s="14"/>
      <c r="G61" s="15">
        <v>16.54</v>
      </c>
      <c r="H61" s="15"/>
      <c r="I61" s="16">
        <f t="shared" si="2"/>
        <v>30</v>
      </c>
      <c r="J61" s="17">
        <f t="shared" si="3"/>
        <v>16.54</v>
      </c>
    </row>
    <row r="62" spans="1:12" s="102" customFormat="1" ht="30" customHeight="1">
      <c r="A62" s="88" t="s">
        <v>146</v>
      </c>
      <c r="B62" s="89">
        <v>98</v>
      </c>
      <c r="C62" s="90" t="s">
        <v>24</v>
      </c>
      <c r="D62" s="91"/>
      <c r="E62" s="92" t="s">
        <v>12</v>
      </c>
      <c r="F62" s="93"/>
      <c r="G62" s="94">
        <v>16.54</v>
      </c>
      <c r="H62" s="94"/>
      <c r="I62" s="95">
        <f t="shared" si="2"/>
        <v>30</v>
      </c>
      <c r="J62" s="120">
        <f t="shared" si="3"/>
        <v>16.54</v>
      </c>
      <c r="L62" s="114"/>
    </row>
    <row r="63" spans="1:12" s="102" customFormat="1" ht="30" customHeight="1">
      <c r="A63" s="88" t="s">
        <v>147</v>
      </c>
      <c r="B63" s="89">
        <v>6</v>
      </c>
      <c r="C63" s="122" t="s">
        <v>140</v>
      </c>
      <c r="D63" s="123"/>
      <c r="E63" s="122" t="s">
        <v>127</v>
      </c>
      <c r="F63" s="123"/>
      <c r="G63" s="100">
        <v>16.52</v>
      </c>
      <c r="H63" s="94"/>
      <c r="I63" s="95">
        <f t="shared" si="2"/>
        <v>28</v>
      </c>
      <c r="J63" s="120">
        <f t="shared" si="3"/>
        <v>16.52</v>
      </c>
      <c r="L63" s="114"/>
    </row>
    <row r="64" spans="1:10" ht="30" customHeight="1">
      <c r="A64" s="87" t="s">
        <v>146</v>
      </c>
      <c r="B64" s="11">
        <v>70</v>
      </c>
      <c r="C64" s="1" t="s">
        <v>91</v>
      </c>
      <c r="D64" s="13"/>
      <c r="E64" s="12" t="s">
        <v>39</v>
      </c>
      <c r="F64" s="14"/>
      <c r="G64" s="15">
        <v>16.52</v>
      </c>
      <c r="H64" s="15"/>
      <c r="I64" s="16">
        <f t="shared" si="2"/>
        <v>28</v>
      </c>
      <c r="J64" s="17">
        <f t="shared" si="3"/>
        <v>16.52</v>
      </c>
    </row>
    <row r="65" spans="1:10" ht="30" customHeight="1">
      <c r="A65" s="87" t="s">
        <v>147</v>
      </c>
      <c r="B65" s="11">
        <v>72</v>
      </c>
      <c r="C65" s="1" t="s">
        <v>116</v>
      </c>
      <c r="D65" s="13"/>
      <c r="E65" s="12" t="s">
        <v>111</v>
      </c>
      <c r="F65" s="14"/>
      <c r="G65" s="15">
        <v>16.49</v>
      </c>
      <c r="H65" s="15"/>
      <c r="I65" s="16">
        <f t="shared" si="2"/>
        <v>27</v>
      </c>
      <c r="J65" s="17">
        <f t="shared" si="3"/>
        <v>16.49</v>
      </c>
    </row>
    <row r="66" spans="1:12" s="102" customFormat="1" ht="30" customHeight="1">
      <c r="A66" s="88" t="s">
        <v>146</v>
      </c>
      <c r="B66" s="89">
        <v>79</v>
      </c>
      <c r="C66" s="115" t="s">
        <v>41</v>
      </c>
      <c r="D66" s="103"/>
      <c r="E66" s="116" t="s">
        <v>40</v>
      </c>
      <c r="F66" s="93"/>
      <c r="G66" s="100">
        <v>16.36</v>
      </c>
      <c r="H66" s="94"/>
      <c r="I66" s="95">
        <f t="shared" si="2"/>
        <v>26</v>
      </c>
      <c r="J66" s="120">
        <f t="shared" si="3"/>
        <v>16.36</v>
      </c>
      <c r="L66" s="114"/>
    </row>
    <row r="67" spans="1:12" s="102" customFormat="1" ht="30" customHeight="1">
      <c r="A67" s="88" t="s">
        <v>147</v>
      </c>
      <c r="B67" s="89">
        <v>43</v>
      </c>
      <c r="C67" s="90" t="s">
        <v>112</v>
      </c>
      <c r="D67" s="91"/>
      <c r="E67" s="92" t="s">
        <v>111</v>
      </c>
      <c r="F67" s="93"/>
      <c r="G67" s="94">
        <v>16.26</v>
      </c>
      <c r="H67" s="94"/>
      <c r="I67" s="95">
        <f t="shared" si="2"/>
        <v>25</v>
      </c>
      <c r="J67" s="120">
        <f t="shared" si="3"/>
        <v>16.26</v>
      </c>
      <c r="L67" s="114"/>
    </row>
    <row r="68" spans="1:10" ht="30" customHeight="1">
      <c r="A68" s="87" t="s">
        <v>146</v>
      </c>
      <c r="B68" s="11">
        <v>59</v>
      </c>
      <c r="C68" s="7" t="s">
        <v>48</v>
      </c>
      <c r="D68" s="8"/>
      <c r="E68" s="7" t="s">
        <v>28</v>
      </c>
      <c r="F68" s="9"/>
      <c r="G68" s="15">
        <v>16.25</v>
      </c>
      <c r="H68" s="15"/>
      <c r="I68" s="16">
        <f aca="true" t="shared" si="4" ref="I68:I91">RANK(G68,$G$4:$G$91,1)</f>
        <v>24</v>
      </c>
      <c r="J68" s="17">
        <f aca="true" t="shared" si="5" ref="J68:J91">SUM(G68:H68)</f>
        <v>16.25</v>
      </c>
    </row>
    <row r="69" spans="1:10" ht="30" customHeight="1">
      <c r="A69" s="87" t="s">
        <v>147</v>
      </c>
      <c r="B69" s="11">
        <v>89</v>
      </c>
      <c r="C69" s="1" t="s">
        <v>106</v>
      </c>
      <c r="D69" s="13"/>
      <c r="E69" s="14" t="s">
        <v>65</v>
      </c>
      <c r="F69" s="14"/>
      <c r="G69" s="15">
        <v>16.11</v>
      </c>
      <c r="H69" s="15"/>
      <c r="I69" s="16">
        <f t="shared" si="4"/>
        <v>23</v>
      </c>
      <c r="J69" s="17">
        <f t="shared" si="5"/>
        <v>16.11</v>
      </c>
    </row>
    <row r="70" spans="1:12" s="102" customFormat="1" ht="30" customHeight="1">
      <c r="A70" s="88" t="s">
        <v>146</v>
      </c>
      <c r="B70" s="89">
        <v>74</v>
      </c>
      <c r="C70" s="90" t="s">
        <v>32</v>
      </c>
      <c r="D70" s="91"/>
      <c r="E70" s="92" t="s">
        <v>13</v>
      </c>
      <c r="F70" s="93"/>
      <c r="G70" s="94">
        <v>16.09</v>
      </c>
      <c r="H70" s="94"/>
      <c r="I70" s="95">
        <f t="shared" si="4"/>
        <v>22</v>
      </c>
      <c r="J70" s="120">
        <f t="shared" si="5"/>
        <v>16.09</v>
      </c>
      <c r="L70" s="114"/>
    </row>
    <row r="71" spans="1:12" s="102" customFormat="1" ht="30" customHeight="1">
      <c r="A71" s="88" t="s">
        <v>147</v>
      </c>
      <c r="B71" s="89">
        <v>78</v>
      </c>
      <c r="C71" s="90" t="s">
        <v>31</v>
      </c>
      <c r="D71" s="91"/>
      <c r="E71" s="92" t="s">
        <v>14</v>
      </c>
      <c r="F71" s="93"/>
      <c r="G71" s="94">
        <v>16.08</v>
      </c>
      <c r="H71" s="94"/>
      <c r="I71" s="95">
        <f t="shared" si="4"/>
        <v>21</v>
      </c>
      <c r="J71" s="120">
        <f t="shared" si="5"/>
        <v>16.08</v>
      </c>
      <c r="L71" s="114"/>
    </row>
    <row r="72" spans="1:10" ht="30" customHeight="1">
      <c r="A72" s="87" t="s">
        <v>146</v>
      </c>
      <c r="B72" s="11">
        <v>91</v>
      </c>
      <c r="C72" s="1" t="s">
        <v>143</v>
      </c>
      <c r="D72" s="13"/>
      <c r="E72" s="12" t="s">
        <v>20</v>
      </c>
      <c r="F72" s="14"/>
      <c r="G72" s="15">
        <v>16.01</v>
      </c>
      <c r="H72" s="15"/>
      <c r="I72" s="16">
        <f t="shared" si="4"/>
        <v>20</v>
      </c>
      <c r="J72" s="17">
        <f t="shared" si="5"/>
        <v>16.01</v>
      </c>
    </row>
    <row r="73" spans="1:10" ht="30" customHeight="1">
      <c r="A73" s="87" t="s">
        <v>147</v>
      </c>
      <c r="B73" s="11">
        <v>75</v>
      </c>
      <c r="C73" s="4" t="s">
        <v>49</v>
      </c>
      <c r="D73" s="20"/>
      <c r="E73" s="23" t="s">
        <v>40</v>
      </c>
      <c r="F73" s="14"/>
      <c r="G73" s="83">
        <v>16</v>
      </c>
      <c r="H73" s="15"/>
      <c r="I73" s="16">
        <f t="shared" si="4"/>
        <v>19</v>
      </c>
      <c r="J73" s="17">
        <f t="shared" si="5"/>
        <v>16</v>
      </c>
    </row>
    <row r="74" spans="1:12" s="102" customFormat="1" ht="30" customHeight="1">
      <c r="A74" s="88" t="s">
        <v>146</v>
      </c>
      <c r="B74" s="89">
        <v>61</v>
      </c>
      <c r="C74" s="98" t="s">
        <v>78</v>
      </c>
      <c r="D74" s="91"/>
      <c r="E74" s="113" t="s">
        <v>14</v>
      </c>
      <c r="F74" s="93"/>
      <c r="G74" s="94">
        <v>15.97</v>
      </c>
      <c r="H74" s="94"/>
      <c r="I74" s="95">
        <f t="shared" si="4"/>
        <v>17</v>
      </c>
      <c r="J74" s="120">
        <f t="shared" si="5"/>
        <v>15.97</v>
      </c>
      <c r="L74" s="114"/>
    </row>
    <row r="75" spans="1:12" s="102" customFormat="1" ht="30" customHeight="1">
      <c r="A75" s="88" t="s">
        <v>147</v>
      </c>
      <c r="B75" s="89">
        <v>66</v>
      </c>
      <c r="C75" s="90" t="s">
        <v>16</v>
      </c>
      <c r="D75" s="91"/>
      <c r="E75" s="92" t="s">
        <v>20</v>
      </c>
      <c r="F75" s="93"/>
      <c r="G75" s="94">
        <v>15.97</v>
      </c>
      <c r="H75" s="94"/>
      <c r="I75" s="95">
        <f t="shared" si="4"/>
        <v>17</v>
      </c>
      <c r="J75" s="120">
        <f t="shared" si="5"/>
        <v>15.97</v>
      </c>
      <c r="L75" s="114"/>
    </row>
    <row r="76" spans="1:10" ht="30" customHeight="1">
      <c r="A76" s="87" t="s">
        <v>146</v>
      </c>
      <c r="B76" s="11">
        <v>60</v>
      </c>
      <c r="C76" s="1" t="s">
        <v>27</v>
      </c>
      <c r="D76" s="13"/>
      <c r="E76" s="12" t="s">
        <v>111</v>
      </c>
      <c r="F76" s="14"/>
      <c r="G76" s="15">
        <v>15.96</v>
      </c>
      <c r="H76" s="15"/>
      <c r="I76" s="16">
        <f t="shared" si="4"/>
        <v>16</v>
      </c>
      <c r="J76" s="17">
        <f t="shared" si="5"/>
        <v>15.96</v>
      </c>
    </row>
    <row r="77" spans="1:10" ht="30" customHeight="1">
      <c r="A77" s="87" t="s">
        <v>147</v>
      </c>
      <c r="B77" s="11">
        <v>86</v>
      </c>
      <c r="C77" s="6" t="s">
        <v>139</v>
      </c>
      <c r="D77" s="33"/>
      <c r="E77" s="33" t="s">
        <v>100</v>
      </c>
      <c r="F77" s="33"/>
      <c r="G77" s="15">
        <v>15.95</v>
      </c>
      <c r="H77" s="15"/>
      <c r="I77" s="16">
        <f t="shared" si="4"/>
        <v>15</v>
      </c>
      <c r="J77" s="17">
        <f t="shared" si="5"/>
        <v>15.95</v>
      </c>
    </row>
    <row r="78" spans="1:12" s="102" customFormat="1" ht="30" customHeight="1">
      <c r="A78" s="88" t="s">
        <v>146</v>
      </c>
      <c r="B78" s="89">
        <v>71</v>
      </c>
      <c r="C78" s="90" t="s">
        <v>113</v>
      </c>
      <c r="D78" s="91"/>
      <c r="E78" s="92" t="s">
        <v>111</v>
      </c>
      <c r="F78" s="93"/>
      <c r="G78" s="94">
        <v>15.93</v>
      </c>
      <c r="H78" s="94"/>
      <c r="I78" s="95">
        <f t="shared" si="4"/>
        <v>14</v>
      </c>
      <c r="J78" s="120">
        <f t="shared" si="5"/>
        <v>15.93</v>
      </c>
      <c r="L78" s="114"/>
    </row>
    <row r="79" spans="1:12" s="102" customFormat="1" ht="30" customHeight="1">
      <c r="A79" s="88" t="s">
        <v>147</v>
      </c>
      <c r="B79" s="89">
        <v>21</v>
      </c>
      <c r="C79" s="90" t="s">
        <v>110</v>
      </c>
      <c r="D79" s="91"/>
      <c r="E79" s="92" t="s">
        <v>111</v>
      </c>
      <c r="F79" s="93"/>
      <c r="G79" s="94">
        <v>15.9</v>
      </c>
      <c r="H79" s="94"/>
      <c r="I79" s="95">
        <f t="shared" si="4"/>
        <v>13</v>
      </c>
      <c r="J79" s="120">
        <f t="shared" si="5"/>
        <v>15.9</v>
      </c>
      <c r="L79" s="114"/>
    </row>
    <row r="80" spans="1:10" ht="30" customHeight="1">
      <c r="A80" s="87" t="s">
        <v>146</v>
      </c>
      <c r="B80" s="11">
        <v>36</v>
      </c>
      <c r="C80" s="1" t="s">
        <v>132</v>
      </c>
      <c r="D80" s="20"/>
      <c r="E80" s="12" t="s">
        <v>127</v>
      </c>
      <c r="F80" s="14"/>
      <c r="G80" s="83">
        <v>15.75</v>
      </c>
      <c r="H80" s="15"/>
      <c r="I80" s="16">
        <f t="shared" si="4"/>
        <v>12</v>
      </c>
      <c r="J80" s="17">
        <f t="shared" si="5"/>
        <v>15.75</v>
      </c>
    </row>
    <row r="81" spans="1:10" ht="30" customHeight="1">
      <c r="A81" s="87" t="s">
        <v>147</v>
      </c>
      <c r="B81" s="11">
        <v>97</v>
      </c>
      <c r="C81" s="1" t="s">
        <v>35</v>
      </c>
      <c r="D81" s="13"/>
      <c r="E81" s="14" t="s">
        <v>65</v>
      </c>
      <c r="F81" s="14"/>
      <c r="G81" s="15">
        <v>15.57</v>
      </c>
      <c r="H81" s="15"/>
      <c r="I81" s="16">
        <f t="shared" si="4"/>
        <v>11</v>
      </c>
      <c r="J81" s="17">
        <f t="shared" si="5"/>
        <v>15.57</v>
      </c>
    </row>
    <row r="82" spans="1:12" s="102" customFormat="1" ht="30" customHeight="1">
      <c r="A82" s="88" t="s">
        <v>146</v>
      </c>
      <c r="B82" s="89">
        <v>92</v>
      </c>
      <c r="C82" s="90" t="s">
        <v>115</v>
      </c>
      <c r="D82" s="91"/>
      <c r="E82" s="92" t="s">
        <v>111</v>
      </c>
      <c r="F82" s="93"/>
      <c r="G82" s="94">
        <v>15.54</v>
      </c>
      <c r="H82" s="94"/>
      <c r="I82" s="95">
        <f t="shared" si="4"/>
        <v>10</v>
      </c>
      <c r="J82" s="120">
        <f t="shared" si="5"/>
        <v>15.54</v>
      </c>
      <c r="L82" s="114"/>
    </row>
    <row r="83" spans="1:12" s="102" customFormat="1" ht="30" customHeight="1">
      <c r="A83" s="88" t="s">
        <v>147</v>
      </c>
      <c r="B83" s="89">
        <v>77</v>
      </c>
      <c r="C83" s="90" t="s">
        <v>34</v>
      </c>
      <c r="D83" s="91"/>
      <c r="E83" s="92" t="s">
        <v>14</v>
      </c>
      <c r="F83" s="93"/>
      <c r="G83" s="94">
        <v>15.52</v>
      </c>
      <c r="H83" s="94"/>
      <c r="I83" s="95">
        <f t="shared" si="4"/>
        <v>9</v>
      </c>
      <c r="J83" s="120">
        <f t="shared" si="5"/>
        <v>15.52</v>
      </c>
      <c r="L83" s="114"/>
    </row>
    <row r="84" spans="1:10" ht="30" customHeight="1">
      <c r="A84" s="87" t="s">
        <v>146</v>
      </c>
      <c r="B84" s="11">
        <v>90</v>
      </c>
      <c r="C84" s="2" t="s">
        <v>104</v>
      </c>
      <c r="D84" s="14"/>
      <c r="E84" s="14" t="s">
        <v>65</v>
      </c>
      <c r="F84" s="14"/>
      <c r="G84" s="15">
        <v>15.45</v>
      </c>
      <c r="H84" s="15"/>
      <c r="I84" s="16">
        <f t="shared" si="4"/>
        <v>8</v>
      </c>
      <c r="J84" s="17">
        <f t="shared" si="5"/>
        <v>15.45</v>
      </c>
    </row>
    <row r="85" spans="1:10" ht="30" customHeight="1">
      <c r="A85" s="87" t="s">
        <v>147</v>
      </c>
      <c r="B85" s="11">
        <v>56</v>
      </c>
      <c r="C85" s="1" t="s">
        <v>114</v>
      </c>
      <c r="D85" s="13"/>
      <c r="E85" s="12" t="s">
        <v>111</v>
      </c>
      <c r="F85" s="14"/>
      <c r="G85" s="15">
        <v>15.29</v>
      </c>
      <c r="H85" s="15"/>
      <c r="I85" s="16">
        <f t="shared" si="4"/>
        <v>7</v>
      </c>
      <c r="J85" s="17">
        <f t="shared" si="5"/>
        <v>15.29</v>
      </c>
    </row>
    <row r="86" spans="1:12" s="102" customFormat="1" ht="30" customHeight="1">
      <c r="A86" s="88" t="s">
        <v>146</v>
      </c>
      <c r="B86" s="89">
        <v>73</v>
      </c>
      <c r="C86" s="90" t="s">
        <v>137</v>
      </c>
      <c r="D86" s="91"/>
      <c r="E86" s="92" t="s">
        <v>138</v>
      </c>
      <c r="F86" s="93"/>
      <c r="G86" s="94">
        <v>15.25</v>
      </c>
      <c r="H86" s="94"/>
      <c r="I86" s="95">
        <f t="shared" si="4"/>
        <v>6</v>
      </c>
      <c r="J86" s="120">
        <f t="shared" si="5"/>
        <v>15.25</v>
      </c>
      <c r="L86" s="114"/>
    </row>
    <row r="87" spans="1:12" s="102" customFormat="1" ht="30" customHeight="1">
      <c r="A87" s="88" t="s">
        <v>147</v>
      </c>
      <c r="B87" s="89">
        <v>94</v>
      </c>
      <c r="C87" s="90" t="s">
        <v>125</v>
      </c>
      <c r="D87" s="91"/>
      <c r="E87" s="92" t="s">
        <v>119</v>
      </c>
      <c r="F87" s="93"/>
      <c r="G87" s="94">
        <v>14.9</v>
      </c>
      <c r="H87" s="94"/>
      <c r="I87" s="95">
        <f t="shared" si="4"/>
        <v>5</v>
      </c>
      <c r="J87" s="120">
        <f t="shared" si="5"/>
        <v>14.9</v>
      </c>
      <c r="L87" s="114"/>
    </row>
    <row r="88" spans="1:10" ht="30" customHeight="1">
      <c r="A88" s="87" t="s">
        <v>146</v>
      </c>
      <c r="B88" s="11">
        <v>88</v>
      </c>
      <c r="C88" s="1" t="s">
        <v>30</v>
      </c>
      <c r="D88" s="13"/>
      <c r="E88" s="12" t="s">
        <v>12</v>
      </c>
      <c r="F88" s="14"/>
      <c r="G88" s="15">
        <v>14.84</v>
      </c>
      <c r="H88" s="15"/>
      <c r="I88" s="16">
        <f t="shared" si="4"/>
        <v>4</v>
      </c>
      <c r="J88" s="17">
        <f t="shared" si="5"/>
        <v>14.84</v>
      </c>
    </row>
    <row r="89" spans="1:10" ht="30" customHeight="1">
      <c r="A89" s="87" t="s">
        <v>147</v>
      </c>
      <c r="B89" s="11">
        <v>64</v>
      </c>
      <c r="C89" s="1" t="s">
        <v>37</v>
      </c>
      <c r="D89" s="13"/>
      <c r="E89" s="12" t="s">
        <v>12</v>
      </c>
      <c r="F89" s="14"/>
      <c r="G89" s="15">
        <v>14.65</v>
      </c>
      <c r="H89" s="15"/>
      <c r="I89" s="16">
        <f t="shared" si="4"/>
        <v>3</v>
      </c>
      <c r="J89" s="17">
        <f t="shared" si="5"/>
        <v>14.65</v>
      </c>
    </row>
    <row r="90" spans="1:12" s="102" customFormat="1" ht="30" customHeight="1">
      <c r="A90" s="88" t="s">
        <v>146</v>
      </c>
      <c r="B90" s="89">
        <v>95</v>
      </c>
      <c r="C90" s="118" t="s">
        <v>21</v>
      </c>
      <c r="D90" s="119"/>
      <c r="E90" s="119" t="s">
        <v>20</v>
      </c>
      <c r="F90" s="119"/>
      <c r="G90" s="94">
        <v>14.4</v>
      </c>
      <c r="H90" s="94"/>
      <c r="I90" s="95">
        <f t="shared" si="4"/>
        <v>2</v>
      </c>
      <c r="J90" s="120">
        <f t="shared" si="5"/>
        <v>14.4</v>
      </c>
      <c r="L90" s="114"/>
    </row>
    <row r="91" spans="1:12" s="102" customFormat="1" ht="30" customHeight="1">
      <c r="A91" s="88" t="s">
        <v>147</v>
      </c>
      <c r="B91" s="89">
        <v>96</v>
      </c>
      <c r="C91" s="90" t="s">
        <v>36</v>
      </c>
      <c r="D91" s="91"/>
      <c r="E91" s="92" t="s">
        <v>12</v>
      </c>
      <c r="F91" s="93"/>
      <c r="G91" s="94">
        <v>14.29</v>
      </c>
      <c r="H91" s="94"/>
      <c r="I91" s="95">
        <f t="shared" si="4"/>
        <v>1</v>
      </c>
      <c r="J91" s="120">
        <f t="shared" si="5"/>
        <v>14.29</v>
      </c>
      <c r="L91" s="114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</sheetData>
  <sheetProtection/>
  <mergeCells count="2">
    <mergeCell ref="C3:D3"/>
    <mergeCell ref="E3:F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portrait" paperSize="9" scale="82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12"/>
  <sheetViews>
    <sheetView zoomScale="85" zoomScaleNormal="8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75390625" defaultRowHeight="12.75"/>
  <cols>
    <col min="1" max="1" width="6.00390625" style="21" customWidth="1"/>
    <col min="2" max="2" width="9.00390625" style="21" customWidth="1"/>
    <col min="3" max="4" width="8.75390625" style="21" customWidth="1"/>
    <col min="5" max="5" width="15.625" style="21" customWidth="1"/>
    <col min="6" max="6" width="9.375" style="21" customWidth="1"/>
    <col min="7" max="7" width="7.375" style="21" customWidth="1"/>
    <col min="8" max="8" width="7.00390625" style="27" customWidth="1"/>
    <col min="9" max="9" width="10.25390625" style="34" customWidth="1"/>
    <col min="10" max="10" width="8.75390625" style="24" customWidth="1"/>
    <col min="11" max="11" width="8.75390625" style="36" customWidth="1"/>
    <col min="12" max="12" width="8.75390625" style="21" customWidth="1"/>
    <col min="13" max="13" width="8.75390625" style="24" customWidth="1"/>
    <col min="14" max="14" width="8.75390625" style="21" customWidth="1"/>
    <col min="15" max="15" width="8.75390625" style="24" customWidth="1"/>
    <col min="16" max="16384" width="8.75390625" style="21" customWidth="1"/>
  </cols>
  <sheetData>
    <row r="1" spans="2:23" ht="18">
      <c r="B1" s="25" t="s">
        <v>73</v>
      </c>
      <c r="C1" s="25"/>
      <c r="D1" s="26"/>
      <c r="W1" s="28"/>
    </row>
    <row r="2" spans="2:4" ht="18">
      <c r="B2" s="25" t="s">
        <v>150</v>
      </c>
      <c r="C2" s="25"/>
      <c r="D2" s="25"/>
    </row>
    <row r="3" spans="1:15" ht="38.25">
      <c r="A3" s="21" t="s">
        <v>145</v>
      </c>
      <c r="B3" s="29" t="s">
        <v>5</v>
      </c>
      <c r="C3" s="129" t="s">
        <v>0</v>
      </c>
      <c r="D3" s="129"/>
      <c r="E3" s="129" t="s">
        <v>4</v>
      </c>
      <c r="F3" s="129"/>
      <c r="G3" s="30" t="s">
        <v>1</v>
      </c>
      <c r="H3" s="31" t="s">
        <v>2</v>
      </c>
      <c r="I3" s="31" t="s">
        <v>6</v>
      </c>
      <c r="J3" s="29" t="s">
        <v>9</v>
      </c>
      <c r="K3" s="30" t="s">
        <v>15</v>
      </c>
      <c r="L3" s="29" t="s">
        <v>3</v>
      </c>
      <c r="M3" s="30" t="s">
        <v>8</v>
      </c>
      <c r="O3" s="21"/>
    </row>
    <row r="4" spans="1:13" s="19" customFormat="1" ht="30" customHeight="1">
      <c r="A4" s="87" t="s">
        <v>146</v>
      </c>
      <c r="B4" s="11">
        <v>4</v>
      </c>
      <c r="C4" s="1" t="s">
        <v>107</v>
      </c>
      <c r="D4" s="20"/>
      <c r="E4" s="12" t="s">
        <v>13</v>
      </c>
      <c r="F4" s="14"/>
      <c r="G4" s="125">
        <v>25.08</v>
      </c>
      <c r="H4" s="15">
        <v>29.89</v>
      </c>
      <c r="I4" s="15"/>
      <c r="J4" s="16">
        <f aca="true" t="shared" si="0" ref="J4:J35">RANK(G4,$G$4:$G$91,1)</f>
        <v>81</v>
      </c>
      <c r="K4" s="17">
        <f aca="true" t="shared" si="1" ref="K4:K35">SUM(G4:H4)</f>
        <v>54.97</v>
      </c>
      <c r="L4" s="16">
        <f aca="true" t="shared" si="2" ref="L4:L35">RANK($K4,$K$4:$K$91,1)</f>
        <v>88</v>
      </c>
      <c r="M4" s="17">
        <f aca="true" t="shared" si="3" ref="M4:M35">MIN(G4:I4)</f>
        <v>25.08</v>
      </c>
    </row>
    <row r="5" spans="1:13" s="19" customFormat="1" ht="30" customHeight="1">
      <c r="A5" s="87" t="s">
        <v>147</v>
      </c>
      <c r="B5" s="11">
        <v>12</v>
      </c>
      <c r="C5" s="7" t="s">
        <v>81</v>
      </c>
      <c r="D5" s="8"/>
      <c r="E5" s="7" t="s">
        <v>82</v>
      </c>
      <c r="F5" s="10"/>
      <c r="G5" s="124">
        <v>27.51</v>
      </c>
      <c r="H5" s="15">
        <v>27.22</v>
      </c>
      <c r="I5" s="15"/>
      <c r="J5" s="16">
        <f t="shared" si="0"/>
        <v>88</v>
      </c>
      <c r="K5" s="17">
        <f t="shared" si="1"/>
        <v>54.730000000000004</v>
      </c>
      <c r="L5" s="16">
        <f t="shared" si="2"/>
        <v>87</v>
      </c>
      <c r="M5" s="17">
        <f t="shared" si="3"/>
        <v>27.22</v>
      </c>
    </row>
    <row r="6" spans="1:13" s="96" customFormat="1" ht="30" customHeight="1">
      <c r="A6" s="88" t="s">
        <v>146</v>
      </c>
      <c r="B6" s="89">
        <v>3</v>
      </c>
      <c r="C6" s="90" t="s">
        <v>60</v>
      </c>
      <c r="D6" s="91"/>
      <c r="E6" s="92" t="s">
        <v>13</v>
      </c>
      <c r="F6" s="93"/>
      <c r="G6" s="126">
        <v>26.45</v>
      </c>
      <c r="H6" s="94">
        <v>25.14</v>
      </c>
      <c r="I6" s="94"/>
      <c r="J6" s="95">
        <f t="shared" si="0"/>
        <v>86</v>
      </c>
      <c r="K6" s="120">
        <f t="shared" si="1"/>
        <v>51.59</v>
      </c>
      <c r="L6" s="95">
        <f t="shared" si="2"/>
        <v>86</v>
      </c>
      <c r="M6" s="120">
        <f t="shared" si="3"/>
        <v>25.14</v>
      </c>
    </row>
    <row r="7" spans="1:13" s="96" customFormat="1" ht="30" customHeight="1">
      <c r="A7" s="88" t="s">
        <v>147</v>
      </c>
      <c r="B7" s="89">
        <v>17</v>
      </c>
      <c r="C7" s="90" t="s">
        <v>135</v>
      </c>
      <c r="D7" s="103"/>
      <c r="E7" s="92" t="s">
        <v>127</v>
      </c>
      <c r="F7" s="93"/>
      <c r="G7" s="127">
        <v>22.93</v>
      </c>
      <c r="H7" s="94">
        <v>26.41</v>
      </c>
      <c r="I7" s="94"/>
      <c r="J7" s="95">
        <f t="shared" si="0"/>
        <v>77</v>
      </c>
      <c r="K7" s="120">
        <f t="shared" si="1"/>
        <v>49.34</v>
      </c>
      <c r="L7" s="95">
        <f t="shared" si="2"/>
        <v>85</v>
      </c>
      <c r="M7" s="120">
        <f t="shared" si="3"/>
        <v>22.93</v>
      </c>
    </row>
    <row r="8" spans="1:13" s="19" customFormat="1" ht="30" customHeight="1">
      <c r="A8" s="87" t="s">
        <v>146</v>
      </c>
      <c r="B8" s="11">
        <v>22</v>
      </c>
      <c r="C8" s="1" t="s">
        <v>62</v>
      </c>
      <c r="D8" s="14"/>
      <c r="E8" s="12" t="s">
        <v>13</v>
      </c>
      <c r="F8" s="14"/>
      <c r="G8" s="124">
        <v>25.5</v>
      </c>
      <c r="H8" s="15">
        <v>23.81</v>
      </c>
      <c r="I8" s="15"/>
      <c r="J8" s="16">
        <f t="shared" si="0"/>
        <v>82</v>
      </c>
      <c r="K8" s="17">
        <f t="shared" si="1"/>
        <v>49.31</v>
      </c>
      <c r="L8" s="16">
        <f t="shared" si="2"/>
        <v>84</v>
      </c>
      <c r="M8" s="17">
        <f t="shared" si="3"/>
        <v>23.81</v>
      </c>
    </row>
    <row r="9" spans="1:15" ht="30" customHeight="1">
      <c r="A9" s="87" t="s">
        <v>147</v>
      </c>
      <c r="B9" s="11">
        <v>18</v>
      </c>
      <c r="C9" s="1" t="s">
        <v>136</v>
      </c>
      <c r="D9" s="13"/>
      <c r="E9" s="12" t="s">
        <v>23</v>
      </c>
      <c r="F9" s="14"/>
      <c r="G9" s="124">
        <v>25.71</v>
      </c>
      <c r="H9" s="15">
        <v>22.29</v>
      </c>
      <c r="I9" s="15"/>
      <c r="J9" s="16">
        <f t="shared" si="0"/>
        <v>83</v>
      </c>
      <c r="K9" s="17">
        <f t="shared" si="1"/>
        <v>48</v>
      </c>
      <c r="L9" s="16">
        <f t="shared" si="2"/>
        <v>83</v>
      </c>
      <c r="M9" s="17">
        <f t="shared" si="3"/>
        <v>22.29</v>
      </c>
      <c r="O9" s="21"/>
    </row>
    <row r="10" spans="1:13" s="102" customFormat="1" ht="30" customHeight="1">
      <c r="A10" s="88" t="s">
        <v>146</v>
      </c>
      <c r="B10" s="89">
        <v>8</v>
      </c>
      <c r="C10" s="90" t="s">
        <v>59</v>
      </c>
      <c r="D10" s="91"/>
      <c r="E10" s="92" t="s">
        <v>23</v>
      </c>
      <c r="F10" s="93"/>
      <c r="G10" s="126">
        <v>23.95</v>
      </c>
      <c r="H10" s="94">
        <v>23.97</v>
      </c>
      <c r="I10" s="94"/>
      <c r="J10" s="95">
        <f t="shared" si="0"/>
        <v>79</v>
      </c>
      <c r="K10" s="120">
        <f t="shared" si="1"/>
        <v>47.92</v>
      </c>
      <c r="L10" s="95">
        <f t="shared" si="2"/>
        <v>82</v>
      </c>
      <c r="M10" s="120">
        <f t="shared" si="3"/>
        <v>23.95</v>
      </c>
    </row>
    <row r="11" spans="1:13" s="102" customFormat="1" ht="30" customHeight="1">
      <c r="A11" s="88" t="s">
        <v>147</v>
      </c>
      <c r="B11" s="89">
        <v>1</v>
      </c>
      <c r="C11" s="90" t="s">
        <v>76</v>
      </c>
      <c r="D11" s="91"/>
      <c r="E11" s="92" t="s">
        <v>14</v>
      </c>
      <c r="F11" s="93"/>
      <c r="G11" s="126">
        <v>25.88</v>
      </c>
      <c r="H11" s="94">
        <v>21.03</v>
      </c>
      <c r="I11" s="94"/>
      <c r="J11" s="95">
        <f t="shared" si="0"/>
        <v>84</v>
      </c>
      <c r="K11" s="120">
        <f t="shared" si="1"/>
        <v>46.91</v>
      </c>
      <c r="L11" s="95">
        <f t="shared" si="2"/>
        <v>81</v>
      </c>
      <c r="M11" s="120">
        <f t="shared" si="3"/>
        <v>21.03</v>
      </c>
    </row>
    <row r="12" spans="1:15" ht="30" customHeight="1">
      <c r="A12" s="87" t="s">
        <v>146</v>
      </c>
      <c r="B12" s="11">
        <v>28</v>
      </c>
      <c r="C12" s="1" t="s">
        <v>109</v>
      </c>
      <c r="D12" s="20"/>
      <c r="E12" s="12" t="s">
        <v>13</v>
      </c>
      <c r="F12" s="14"/>
      <c r="G12" s="125">
        <v>23.44</v>
      </c>
      <c r="H12" s="15">
        <v>22.65</v>
      </c>
      <c r="I12" s="15"/>
      <c r="J12" s="16">
        <f t="shared" si="0"/>
        <v>78</v>
      </c>
      <c r="K12" s="17">
        <f t="shared" si="1"/>
        <v>46.09</v>
      </c>
      <c r="L12" s="16">
        <f t="shared" si="2"/>
        <v>80</v>
      </c>
      <c r="M12" s="17">
        <f t="shared" si="3"/>
        <v>22.65</v>
      </c>
      <c r="O12" s="21"/>
    </row>
    <row r="13" spans="1:15" ht="30" customHeight="1">
      <c r="A13" s="87" t="s">
        <v>147</v>
      </c>
      <c r="B13" s="11">
        <v>5</v>
      </c>
      <c r="C13" s="1" t="s">
        <v>64</v>
      </c>
      <c r="D13" s="13"/>
      <c r="E13" s="12" t="s">
        <v>39</v>
      </c>
      <c r="F13" s="14"/>
      <c r="G13" s="124">
        <v>20.95</v>
      </c>
      <c r="H13" s="15">
        <v>24.71</v>
      </c>
      <c r="I13" s="15"/>
      <c r="J13" s="16">
        <f t="shared" si="0"/>
        <v>68</v>
      </c>
      <c r="K13" s="17">
        <f t="shared" si="1"/>
        <v>45.66</v>
      </c>
      <c r="L13" s="16">
        <f t="shared" si="2"/>
        <v>79</v>
      </c>
      <c r="M13" s="17">
        <f t="shared" si="3"/>
        <v>20.95</v>
      </c>
      <c r="O13" s="21"/>
    </row>
    <row r="14" spans="1:13" s="102" customFormat="1" ht="30" customHeight="1">
      <c r="A14" s="88" t="s">
        <v>146</v>
      </c>
      <c r="B14" s="89">
        <v>10</v>
      </c>
      <c r="C14" s="90" t="s">
        <v>101</v>
      </c>
      <c r="D14" s="93"/>
      <c r="E14" s="92" t="s">
        <v>100</v>
      </c>
      <c r="F14" s="93"/>
      <c r="G14" s="127">
        <v>24.7</v>
      </c>
      <c r="H14" s="94">
        <v>20.84</v>
      </c>
      <c r="I14" s="94"/>
      <c r="J14" s="95">
        <f t="shared" si="0"/>
        <v>80</v>
      </c>
      <c r="K14" s="120">
        <f t="shared" si="1"/>
        <v>45.54</v>
      </c>
      <c r="L14" s="95">
        <f t="shared" si="2"/>
        <v>78</v>
      </c>
      <c r="M14" s="120">
        <f t="shared" si="3"/>
        <v>20.84</v>
      </c>
    </row>
    <row r="15" spans="1:13" s="102" customFormat="1" ht="30" customHeight="1">
      <c r="A15" s="88" t="s">
        <v>147</v>
      </c>
      <c r="B15" s="89">
        <v>9</v>
      </c>
      <c r="C15" s="90" t="s">
        <v>99</v>
      </c>
      <c r="D15" s="93"/>
      <c r="E15" s="92" t="s">
        <v>100</v>
      </c>
      <c r="F15" s="93"/>
      <c r="G15" s="127">
        <v>26.13</v>
      </c>
      <c r="H15" s="94">
        <v>19.23</v>
      </c>
      <c r="I15" s="94"/>
      <c r="J15" s="95">
        <f t="shared" si="0"/>
        <v>85</v>
      </c>
      <c r="K15" s="120">
        <f t="shared" si="1"/>
        <v>45.36</v>
      </c>
      <c r="L15" s="95">
        <f t="shared" si="2"/>
        <v>77</v>
      </c>
      <c r="M15" s="120">
        <f t="shared" si="3"/>
        <v>19.23</v>
      </c>
    </row>
    <row r="16" spans="1:15" ht="30" customHeight="1">
      <c r="A16" s="87" t="s">
        <v>146</v>
      </c>
      <c r="B16" s="11">
        <v>26</v>
      </c>
      <c r="C16" s="1" t="s">
        <v>134</v>
      </c>
      <c r="D16" s="20"/>
      <c r="E16" s="12" t="s">
        <v>127</v>
      </c>
      <c r="F16" s="14"/>
      <c r="G16" s="125">
        <v>22.58</v>
      </c>
      <c r="H16" s="15">
        <v>21.81</v>
      </c>
      <c r="I16" s="15"/>
      <c r="J16" s="16">
        <f t="shared" si="0"/>
        <v>75</v>
      </c>
      <c r="K16" s="17">
        <f t="shared" si="1"/>
        <v>44.39</v>
      </c>
      <c r="L16" s="16">
        <f t="shared" si="2"/>
        <v>76</v>
      </c>
      <c r="M16" s="17">
        <f t="shared" si="3"/>
        <v>21.81</v>
      </c>
      <c r="O16" s="21"/>
    </row>
    <row r="17" spans="1:15" ht="30" customHeight="1">
      <c r="A17" s="87" t="s">
        <v>147</v>
      </c>
      <c r="B17" s="11">
        <v>49</v>
      </c>
      <c r="C17" s="1" t="s">
        <v>33</v>
      </c>
      <c r="D17" s="13"/>
      <c r="E17" s="12" t="s">
        <v>13</v>
      </c>
      <c r="F17" s="14"/>
      <c r="G17" s="124">
        <v>27.06</v>
      </c>
      <c r="H17" s="15">
        <v>16.69</v>
      </c>
      <c r="I17" s="15"/>
      <c r="J17" s="16">
        <f t="shared" si="0"/>
        <v>87</v>
      </c>
      <c r="K17" s="17">
        <f t="shared" si="1"/>
        <v>43.75</v>
      </c>
      <c r="L17" s="16">
        <f t="shared" si="2"/>
        <v>75</v>
      </c>
      <c r="M17" s="17">
        <f t="shared" si="3"/>
        <v>16.69</v>
      </c>
      <c r="O17" s="21"/>
    </row>
    <row r="18" spans="1:13" s="102" customFormat="1" ht="30" customHeight="1">
      <c r="A18" s="88" t="s">
        <v>146</v>
      </c>
      <c r="B18" s="89">
        <v>14</v>
      </c>
      <c r="C18" s="90" t="s">
        <v>95</v>
      </c>
      <c r="D18" s="91"/>
      <c r="E18" s="92" t="s">
        <v>96</v>
      </c>
      <c r="F18" s="93"/>
      <c r="G18" s="126">
        <v>21.83</v>
      </c>
      <c r="H18" s="94">
        <v>21.77</v>
      </c>
      <c r="I18" s="94"/>
      <c r="J18" s="95">
        <f t="shared" si="0"/>
        <v>72</v>
      </c>
      <c r="K18" s="120">
        <f t="shared" si="1"/>
        <v>43.599999999999994</v>
      </c>
      <c r="L18" s="95">
        <f t="shared" si="2"/>
        <v>74</v>
      </c>
      <c r="M18" s="120">
        <f t="shared" si="3"/>
        <v>21.77</v>
      </c>
    </row>
    <row r="19" spans="1:13" s="102" customFormat="1" ht="30" customHeight="1">
      <c r="A19" s="88" t="s">
        <v>147</v>
      </c>
      <c r="B19" s="89">
        <v>92</v>
      </c>
      <c r="C19" s="90" t="s">
        <v>115</v>
      </c>
      <c r="D19" s="91"/>
      <c r="E19" s="92" t="s">
        <v>111</v>
      </c>
      <c r="F19" s="93"/>
      <c r="G19" s="126">
        <v>15.54</v>
      </c>
      <c r="H19" s="94">
        <v>27.96</v>
      </c>
      <c r="I19" s="94"/>
      <c r="J19" s="95">
        <f t="shared" si="0"/>
        <v>10</v>
      </c>
      <c r="K19" s="120">
        <f t="shared" si="1"/>
        <v>43.5</v>
      </c>
      <c r="L19" s="95">
        <f t="shared" si="2"/>
        <v>73</v>
      </c>
      <c r="M19" s="120">
        <f t="shared" si="3"/>
        <v>15.54</v>
      </c>
    </row>
    <row r="20" spans="1:15" ht="30" customHeight="1">
      <c r="A20" s="87" t="s">
        <v>146</v>
      </c>
      <c r="B20" s="11">
        <v>24</v>
      </c>
      <c r="C20" s="1" t="s">
        <v>87</v>
      </c>
      <c r="D20" s="20"/>
      <c r="E20" s="12" t="s">
        <v>88</v>
      </c>
      <c r="F20" s="14"/>
      <c r="G20" s="125">
        <v>20.78</v>
      </c>
      <c r="H20" s="15">
        <v>22.3</v>
      </c>
      <c r="I20" s="15"/>
      <c r="J20" s="16">
        <f t="shared" si="0"/>
        <v>65</v>
      </c>
      <c r="K20" s="17">
        <f t="shared" si="1"/>
        <v>43.08</v>
      </c>
      <c r="L20" s="16">
        <f t="shared" si="2"/>
        <v>71</v>
      </c>
      <c r="M20" s="17">
        <f t="shared" si="3"/>
        <v>20.78</v>
      </c>
      <c r="O20" s="21"/>
    </row>
    <row r="21" spans="1:15" ht="30" customHeight="1">
      <c r="A21" s="87" t="s">
        <v>147</v>
      </c>
      <c r="B21" s="11">
        <v>16</v>
      </c>
      <c r="C21" s="1" t="s">
        <v>63</v>
      </c>
      <c r="D21" s="20"/>
      <c r="E21" s="12" t="s">
        <v>13</v>
      </c>
      <c r="F21" s="14"/>
      <c r="G21" s="125">
        <v>20.21</v>
      </c>
      <c r="H21" s="15">
        <v>22.87</v>
      </c>
      <c r="I21" s="15"/>
      <c r="J21" s="16">
        <f t="shared" si="0"/>
        <v>64</v>
      </c>
      <c r="K21" s="17">
        <f t="shared" si="1"/>
        <v>43.08</v>
      </c>
      <c r="L21" s="16">
        <f t="shared" si="2"/>
        <v>71</v>
      </c>
      <c r="M21" s="17">
        <f t="shared" si="3"/>
        <v>20.21</v>
      </c>
      <c r="O21" s="21"/>
    </row>
    <row r="22" spans="1:13" s="102" customFormat="1" ht="30" customHeight="1">
      <c r="A22" s="88" t="s">
        <v>146</v>
      </c>
      <c r="B22" s="89">
        <v>38</v>
      </c>
      <c r="C22" s="90" t="s">
        <v>121</v>
      </c>
      <c r="D22" s="91"/>
      <c r="E22" s="92" t="s">
        <v>119</v>
      </c>
      <c r="F22" s="93"/>
      <c r="G22" s="126">
        <v>21.55</v>
      </c>
      <c r="H22" s="94">
        <v>21.52</v>
      </c>
      <c r="I22" s="94"/>
      <c r="J22" s="95">
        <f t="shared" si="0"/>
        <v>70</v>
      </c>
      <c r="K22" s="120">
        <f t="shared" si="1"/>
        <v>43.07</v>
      </c>
      <c r="L22" s="95">
        <f t="shared" si="2"/>
        <v>70</v>
      </c>
      <c r="M22" s="120">
        <f t="shared" si="3"/>
        <v>21.52</v>
      </c>
    </row>
    <row r="23" spans="1:13" s="102" customFormat="1" ht="30" customHeight="1">
      <c r="A23" s="88" t="s">
        <v>147</v>
      </c>
      <c r="B23" s="89">
        <v>33</v>
      </c>
      <c r="C23" s="90" t="s">
        <v>90</v>
      </c>
      <c r="D23" s="91"/>
      <c r="E23" s="92" t="s">
        <v>39</v>
      </c>
      <c r="F23" s="93"/>
      <c r="G23" s="126">
        <v>18.68</v>
      </c>
      <c r="H23" s="94">
        <v>23.49</v>
      </c>
      <c r="I23" s="94"/>
      <c r="J23" s="95">
        <f t="shared" si="0"/>
        <v>55</v>
      </c>
      <c r="K23" s="120">
        <f t="shared" si="1"/>
        <v>42.17</v>
      </c>
      <c r="L23" s="95">
        <f t="shared" si="2"/>
        <v>69</v>
      </c>
      <c r="M23" s="120">
        <f t="shared" si="3"/>
        <v>18.68</v>
      </c>
    </row>
    <row r="24" spans="1:15" ht="30" customHeight="1">
      <c r="A24" s="87" t="s">
        <v>146</v>
      </c>
      <c r="B24" s="11">
        <v>13</v>
      </c>
      <c r="C24" s="1" t="s">
        <v>53</v>
      </c>
      <c r="D24" s="13"/>
      <c r="E24" s="12" t="s">
        <v>23</v>
      </c>
      <c r="F24" s="14"/>
      <c r="G24" s="124">
        <v>22</v>
      </c>
      <c r="H24" s="15">
        <v>19.85</v>
      </c>
      <c r="I24" s="15"/>
      <c r="J24" s="16">
        <f t="shared" si="0"/>
        <v>73</v>
      </c>
      <c r="K24" s="17">
        <f t="shared" si="1"/>
        <v>41.85</v>
      </c>
      <c r="L24" s="16">
        <f t="shared" si="2"/>
        <v>68</v>
      </c>
      <c r="M24" s="17">
        <f t="shared" si="3"/>
        <v>19.85</v>
      </c>
      <c r="O24" s="21"/>
    </row>
    <row r="25" spans="1:15" ht="30" customHeight="1">
      <c r="A25" s="87" t="s">
        <v>147</v>
      </c>
      <c r="B25" s="11">
        <v>41</v>
      </c>
      <c r="C25" s="7" t="s">
        <v>79</v>
      </c>
      <c r="D25" s="8"/>
      <c r="E25" s="7" t="s">
        <v>23</v>
      </c>
      <c r="F25" s="10"/>
      <c r="G25" s="124">
        <v>22.92</v>
      </c>
      <c r="H25" s="15">
        <v>18.43</v>
      </c>
      <c r="I25" s="15"/>
      <c r="J25" s="16">
        <f t="shared" si="0"/>
        <v>76</v>
      </c>
      <c r="K25" s="17">
        <f t="shared" si="1"/>
        <v>41.35</v>
      </c>
      <c r="L25" s="16">
        <f t="shared" si="2"/>
        <v>67</v>
      </c>
      <c r="M25" s="17">
        <f t="shared" si="3"/>
        <v>18.43</v>
      </c>
      <c r="O25" s="21"/>
    </row>
    <row r="26" spans="1:13" s="102" customFormat="1" ht="30" customHeight="1">
      <c r="A26" s="88" t="s">
        <v>146</v>
      </c>
      <c r="B26" s="89">
        <v>62</v>
      </c>
      <c r="C26" s="90" t="s">
        <v>141</v>
      </c>
      <c r="D26" s="91"/>
      <c r="E26" s="92" t="s">
        <v>142</v>
      </c>
      <c r="F26" s="93"/>
      <c r="G26" s="126">
        <v>20.83</v>
      </c>
      <c r="H26" s="94">
        <v>20.46</v>
      </c>
      <c r="I26" s="94"/>
      <c r="J26" s="95">
        <f t="shared" si="0"/>
        <v>66</v>
      </c>
      <c r="K26" s="120">
        <f t="shared" si="1"/>
        <v>41.29</v>
      </c>
      <c r="L26" s="95">
        <f t="shared" si="2"/>
        <v>66</v>
      </c>
      <c r="M26" s="120">
        <f t="shared" si="3"/>
        <v>20.46</v>
      </c>
    </row>
    <row r="27" spans="1:13" s="102" customFormat="1" ht="30" customHeight="1">
      <c r="A27" s="88" t="s">
        <v>147</v>
      </c>
      <c r="B27" s="89">
        <v>19</v>
      </c>
      <c r="C27" s="104" t="s">
        <v>128</v>
      </c>
      <c r="D27" s="105"/>
      <c r="E27" s="104" t="s">
        <v>127</v>
      </c>
      <c r="F27" s="93"/>
      <c r="G27" s="126">
        <v>21.03</v>
      </c>
      <c r="H27" s="94">
        <v>19.85</v>
      </c>
      <c r="I27" s="94"/>
      <c r="J27" s="95">
        <f t="shared" si="0"/>
        <v>69</v>
      </c>
      <c r="K27" s="120">
        <f t="shared" si="1"/>
        <v>40.88</v>
      </c>
      <c r="L27" s="95">
        <f t="shared" si="2"/>
        <v>65</v>
      </c>
      <c r="M27" s="120">
        <f t="shared" si="3"/>
        <v>19.85</v>
      </c>
    </row>
    <row r="28" spans="1:15" ht="30" customHeight="1">
      <c r="A28" s="87" t="s">
        <v>146</v>
      </c>
      <c r="B28" s="11">
        <v>54</v>
      </c>
      <c r="C28" s="1" t="s">
        <v>66</v>
      </c>
      <c r="D28" s="13"/>
      <c r="E28" s="12" t="s">
        <v>67</v>
      </c>
      <c r="F28" s="14"/>
      <c r="G28" s="124">
        <v>22.43</v>
      </c>
      <c r="H28" s="15">
        <v>17.97</v>
      </c>
      <c r="I28" s="15"/>
      <c r="J28" s="16">
        <f t="shared" si="0"/>
        <v>74</v>
      </c>
      <c r="K28" s="17">
        <f t="shared" si="1"/>
        <v>40.4</v>
      </c>
      <c r="L28" s="16">
        <f t="shared" si="2"/>
        <v>64</v>
      </c>
      <c r="M28" s="17">
        <f t="shared" si="3"/>
        <v>17.97</v>
      </c>
      <c r="O28" s="21"/>
    </row>
    <row r="29" spans="1:15" ht="30" customHeight="1">
      <c r="A29" s="87" t="s">
        <v>147</v>
      </c>
      <c r="B29" s="11">
        <v>31</v>
      </c>
      <c r="C29" s="1" t="s">
        <v>50</v>
      </c>
      <c r="D29" s="13"/>
      <c r="E29" s="12" t="s">
        <v>39</v>
      </c>
      <c r="F29" s="14"/>
      <c r="G29" s="124">
        <v>19.77</v>
      </c>
      <c r="H29" s="15">
        <v>19.96</v>
      </c>
      <c r="I29" s="15"/>
      <c r="J29" s="16">
        <f t="shared" si="0"/>
        <v>60</v>
      </c>
      <c r="K29" s="17">
        <f t="shared" si="1"/>
        <v>39.730000000000004</v>
      </c>
      <c r="L29" s="16">
        <f t="shared" si="2"/>
        <v>63</v>
      </c>
      <c r="M29" s="17">
        <f t="shared" si="3"/>
        <v>19.77</v>
      </c>
      <c r="O29" s="21"/>
    </row>
    <row r="30" spans="1:13" s="102" customFormat="1" ht="30" customHeight="1">
      <c r="A30" s="88" t="s">
        <v>146</v>
      </c>
      <c r="B30" s="89">
        <v>29</v>
      </c>
      <c r="C30" s="90" t="s">
        <v>71</v>
      </c>
      <c r="D30" s="91"/>
      <c r="E30" s="92" t="s">
        <v>70</v>
      </c>
      <c r="F30" s="93"/>
      <c r="G30" s="126">
        <v>19.86</v>
      </c>
      <c r="H30" s="94">
        <v>19.71</v>
      </c>
      <c r="I30" s="94"/>
      <c r="J30" s="95">
        <f t="shared" si="0"/>
        <v>61</v>
      </c>
      <c r="K30" s="120">
        <f t="shared" si="1"/>
        <v>39.57</v>
      </c>
      <c r="L30" s="95">
        <f t="shared" si="2"/>
        <v>62</v>
      </c>
      <c r="M30" s="120">
        <f t="shared" si="3"/>
        <v>19.71</v>
      </c>
    </row>
    <row r="31" spans="1:13" s="102" customFormat="1" ht="30" customHeight="1">
      <c r="A31" s="88" t="s">
        <v>147</v>
      </c>
      <c r="B31" s="89">
        <v>40</v>
      </c>
      <c r="C31" s="90" t="s">
        <v>120</v>
      </c>
      <c r="D31" s="91"/>
      <c r="E31" s="92" t="s">
        <v>119</v>
      </c>
      <c r="F31" s="93"/>
      <c r="G31" s="126">
        <v>19.93</v>
      </c>
      <c r="H31" s="94">
        <v>19.57</v>
      </c>
      <c r="I31" s="94"/>
      <c r="J31" s="95">
        <f t="shared" si="0"/>
        <v>62</v>
      </c>
      <c r="K31" s="120">
        <f t="shared" si="1"/>
        <v>39.5</v>
      </c>
      <c r="L31" s="95">
        <f t="shared" si="2"/>
        <v>61</v>
      </c>
      <c r="M31" s="120">
        <f t="shared" si="3"/>
        <v>19.57</v>
      </c>
    </row>
    <row r="32" spans="1:15" ht="30" customHeight="1">
      <c r="A32" s="87" t="s">
        <v>146</v>
      </c>
      <c r="B32" s="11">
        <v>44</v>
      </c>
      <c r="C32" s="1" t="s">
        <v>52</v>
      </c>
      <c r="D32" s="13"/>
      <c r="E32" s="12" t="s">
        <v>23</v>
      </c>
      <c r="F32" s="14"/>
      <c r="G32" s="124">
        <v>21.64</v>
      </c>
      <c r="H32" s="15">
        <v>17.62</v>
      </c>
      <c r="I32" s="15"/>
      <c r="J32" s="16">
        <f t="shared" si="0"/>
        <v>71</v>
      </c>
      <c r="K32" s="17">
        <f t="shared" si="1"/>
        <v>39.260000000000005</v>
      </c>
      <c r="L32" s="16">
        <f t="shared" si="2"/>
        <v>60</v>
      </c>
      <c r="M32" s="17">
        <f t="shared" si="3"/>
        <v>17.62</v>
      </c>
      <c r="O32" s="21"/>
    </row>
    <row r="33" spans="1:15" ht="30" customHeight="1">
      <c r="A33" s="87" t="s">
        <v>147</v>
      </c>
      <c r="B33" s="11">
        <v>47</v>
      </c>
      <c r="C33" s="5" t="s">
        <v>103</v>
      </c>
      <c r="D33" s="20"/>
      <c r="E33" s="20" t="s">
        <v>65</v>
      </c>
      <c r="F33" s="20"/>
      <c r="G33" s="124">
        <v>16.7</v>
      </c>
      <c r="H33" s="15">
        <v>22.5</v>
      </c>
      <c r="I33" s="15"/>
      <c r="J33" s="16">
        <f t="shared" si="0"/>
        <v>33</v>
      </c>
      <c r="K33" s="17">
        <f t="shared" si="1"/>
        <v>39.2</v>
      </c>
      <c r="L33" s="16">
        <f t="shared" si="2"/>
        <v>59</v>
      </c>
      <c r="M33" s="17">
        <f t="shared" si="3"/>
        <v>16.7</v>
      </c>
      <c r="O33" s="21"/>
    </row>
    <row r="34" spans="1:13" s="102" customFormat="1" ht="30" customHeight="1">
      <c r="A34" s="88" t="s">
        <v>146</v>
      </c>
      <c r="B34" s="89">
        <v>20</v>
      </c>
      <c r="C34" s="90" t="s">
        <v>69</v>
      </c>
      <c r="D34" s="91"/>
      <c r="E34" s="92" t="s">
        <v>70</v>
      </c>
      <c r="F34" s="93"/>
      <c r="G34" s="126">
        <v>19.4</v>
      </c>
      <c r="H34" s="94">
        <v>19.75</v>
      </c>
      <c r="I34" s="94"/>
      <c r="J34" s="95">
        <f t="shared" si="0"/>
        <v>59</v>
      </c>
      <c r="K34" s="120">
        <f t="shared" si="1"/>
        <v>39.15</v>
      </c>
      <c r="L34" s="95">
        <f t="shared" si="2"/>
        <v>58</v>
      </c>
      <c r="M34" s="120">
        <f t="shared" si="3"/>
        <v>19.4</v>
      </c>
    </row>
    <row r="35" spans="1:13" s="102" customFormat="1" ht="30" customHeight="1">
      <c r="A35" s="88" t="s">
        <v>147</v>
      </c>
      <c r="B35" s="89">
        <v>23</v>
      </c>
      <c r="C35" s="104" t="s">
        <v>108</v>
      </c>
      <c r="D35" s="105"/>
      <c r="E35" s="104" t="s">
        <v>13</v>
      </c>
      <c r="F35" s="105"/>
      <c r="G35" s="127">
        <v>19.06</v>
      </c>
      <c r="H35" s="94">
        <v>19.45</v>
      </c>
      <c r="I35" s="94"/>
      <c r="J35" s="95">
        <f t="shared" si="0"/>
        <v>56</v>
      </c>
      <c r="K35" s="120">
        <f t="shared" si="1"/>
        <v>38.51</v>
      </c>
      <c r="L35" s="95">
        <f t="shared" si="2"/>
        <v>57</v>
      </c>
      <c r="M35" s="120">
        <f t="shared" si="3"/>
        <v>19.06</v>
      </c>
    </row>
    <row r="36" spans="1:15" ht="30" customHeight="1">
      <c r="A36" s="87" t="s">
        <v>146</v>
      </c>
      <c r="B36" s="11">
        <v>95</v>
      </c>
      <c r="C36" s="6" t="s">
        <v>21</v>
      </c>
      <c r="D36" s="33"/>
      <c r="E36" s="33" t="s">
        <v>20</v>
      </c>
      <c r="F36" s="33"/>
      <c r="G36" s="124">
        <v>14.4</v>
      </c>
      <c r="H36" s="15">
        <v>23.94</v>
      </c>
      <c r="I36" s="15"/>
      <c r="J36" s="16">
        <f aca="true" t="shared" si="4" ref="J36:J67">RANK(G36,$G$4:$G$91,1)</f>
        <v>2</v>
      </c>
      <c r="K36" s="17">
        <f aca="true" t="shared" si="5" ref="K36:K67">SUM(G36:H36)</f>
        <v>38.34</v>
      </c>
      <c r="L36" s="16">
        <f aca="true" t="shared" si="6" ref="L36:L67">RANK($K36,$K$4:$K$91,1)</f>
        <v>56</v>
      </c>
      <c r="M36" s="17">
        <f aca="true" t="shared" si="7" ref="M36:M67">MIN(G36:I36)</f>
        <v>14.4</v>
      </c>
      <c r="O36" s="21"/>
    </row>
    <row r="37" spans="1:15" ht="30" customHeight="1">
      <c r="A37" s="87" t="s">
        <v>147</v>
      </c>
      <c r="B37" s="11">
        <v>11</v>
      </c>
      <c r="C37" s="1" t="s">
        <v>133</v>
      </c>
      <c r="D37" s="20"/>
      <c r="E37" s="12" t="s">
        <v>127</v>
      </c>
      <c r="F37" s="14"/>
      <c r="G37" s="125">
        <v>18</v>
      </c>
      <c r="H37" s="15">
        <v>19.97</v>
      </c>
      <c r="I37" s="15"/>
      <c r="J37" s="16">
        <f t="shared" si="4"/>
        <v>49</v>
      </c>
      <c r="K37" s="17">
        <f t="shared" si="5"/>
        <v>37.97</v>
      </c>
      <c r="L37" s="16">
        <f t="shared" si="6"/>
        <v>55</v>
      </c>
      <c r="M37" s="17">
        <f t="shared" si="7"/>
        <v>18</v>
      </c>
      <c r="O37" s="21"/>
    </row>
    <row r="38" spans="1:13" s="102" customFormat="1" ht="30" customHeight="1">
      <c r="A38" s="88" t="s">
        <v>146</v>
      </c>
      <c r="B38" s="89">
        <v>58</v>
      </c>
      <c r="C38" s="90" t="s">
        <v>93</v>
      </c>
      <c r="D38" s="91"/>
      <c r="E38" s="92" t="s">
        <v>70</v>
      </c>
      <c r="F38" s="93"/>
      <c r="G38" s="126">
        <v>20.03</v>
      </c>
      <c r="H38" s="94">
        <v>17.59</v>
      </c>
      <c r="I38" s="94"/>
      <c r="J38" s="95">
        <f t="shared" si="4"/>
        <v>63</v>
      </c>
      <c r="K38" s="120">
        <f t="shared" si="5"/>
        <v>37.620000000000005</v>
      </c>
      <c r="L38" s="95">
        <f t="shared" si="6"/>
        <v>54</v>
      </c>
      <c r="M38" s="120">
        <f t="shared" si="7"/>
        <v>17.59</v>
      </c>
    </row>
    <row r="39" spans="1:13" s="102" customFormat="1" ht="30" customHeight="1">
      <c r="A39" s="88" t="s">
        <v>147</v>
      </c>
      <c r="B39" s="89">
        <v>42</v>
      </c>
      <c r="C39" s="90" t="s">
        <v>80</v>
      </c>
      <c r="D39" s="91"/>
      <c r="E39" s="92" t="s">
        <v>23</v>
      </c>
      <c r="F39" s="93"/>
      <c r="G39" s="126">
        <v>17.47</v>
      </c>
      <c r="H39" s="94">
        <v>20.08</v>
      </c>
      <c r="I39" s="94"/>
      <c r="J39" s="95">
        <f t="shared" si="4"/>
        <v>42</v>
      </c>
      <c r="K39" s="120">
        <f t="shared" si="5"/>
        <v>37.55</v>
      </c>
      <c r="L39" s="95">
        <f t="shared" si="6"/>
        <v>53</v>
      </c>
      <c r="M39" s="120">
        <f t="shared" si="7"/>
        <v>17.47</v>
      </c>
    </row>
    <row r="40" spans="1:15" ht="30" customHeight="1">
      <c r="A40" s="87" t="s">
        <v>146</v>
      </c>
      <c r="B40" s="11">
        <v>52</v>
      </c>
      <c r="C40" s="4" t="s">
        <v>42</v>
      </c>
      <c r="D40" s="20"/>
      <c r="E40" s="23" t="s">
        <v>40</v>
      </c>
      <c r="F40" s="14"/>
      <c r="G40" s="125">
        <v>18.05</v>
      </c>
      <c r="H40" s="15">
        <v>19.15</v>
      </c>
      <c r="I40" s="15"/>
      <c r="J40" s="16">
        <f t="shared" si="4"/>
        <v>50</v>
      </c>
      <c r="K40" s="17">
        <f t="shared" si="5"/>
        <v>37.2</v>
      </c>
      <c r="L40" s="16">
        <f t="shared" si="6"/>
        <v>52</v>
      </c>
      <c r="M40" s="17">
        <f t="shared" si="7"/>
        <v>18.05</v>
      </c>
      <c r="O40" s="21"/>
    </row>
    <row r="41" spans="1:15" ht="30" customHeight="1">
      <c r="A41" s="87" t="s">
        <v>147</v>
      </c>
      <c r="B41" s="11">
        <v>25</v>
      </c>
      <c r="C41" s="1" t="s">
        <v>102</v>
      </c>
      <c r="D41" s="14"/>
      <c r="E41" s="12" t="s">
        <v>100</v>
      </c>
      <c r="F41" s="14"/>
      <c r="G41" s="125">
        <v>18.35</v>
      </c>
      <c r="H41" s="15">
        <v>18.79</v>
      </c>
      <c r="I41" s="15"/>
      <c r="J41" s="16">
        <f t="shared" si="4"/>
        <v>52</v>
      </c>
      <c r="K41" s="17">
        <f t="shared" si="5"/>
        <v>37.14</v>
      </c>
      <c r="L41" s="16">
        <f t="shared" si="6"/>
        <v>51</v>
      </c>
      <c r="M41" s="17">
        <f t="shared" si="7"/>
        <v>18.35</v>
      </c>
      <c r="O41" s="21"/>
    </row>
    <row r="42" spans="1:13" s="102" customFormat="1" ht="30" customHeight="1">
      <c r="A42" s="88" t="s">
        <v>146</v>
      </c>
      <c r="B42" s="89">
        <v>7</v>
      </c>
      <c r="C42" s="90" t="s">
        <v>105</v>
      </c>
      <c r="D42" s="91"/>
      <c r="E42" s="93" t="s">
        <v>65</v>
      </c>
      <c r="F42" s="93"/>
      <c r="G42" s="126">
        <v>17.97</v>
      </c>
      <c r="H42" s="94">
        <v>19.07</v>
      </c>
      <c r="I42" s="94"/>
      <c r="J42" s="95">
        <f t="shared" si="4"/>
        <v>47</v>
      </c>
      <c r="K42" s="120">
        <f t="shared" si="5"/>
        <v>37.04</v>
      </c>
      <c r="L42" s="95">
        <f t="shared" si="6"/>
        <v>50</v>
      </c>
      <c r="M42" s="120">
        <f t="shared" si="7"/>
        <v>17.97</v>
      </c>
    </row>
    <row r="43" spans="1:13" s="102" customFormat="1" ht="30" customHeight="1">
      <c r="A43" s="88" t="s">
        <v>147</v>
      </c>
      <c r="B43" s="89">
        <v>67</v>
      </c>
      <c r="C43" s="90" t="s">
        <v>97</v>
      </c>
      <c r="D43" s="91"/>
      <c r="E43" s="92" t="s">
        <v>98</v>
      </c>
      <c r="F43" s="93"/>
      <c r="G43" s="126">
        <v>17.99</v>
      </c>
      <c r="H43" s="94">
        <v>18.97</v>
      </c>
      <c r="I43" s="94"/>
      <c r="J43" s="95">
        <f t="shared" si="4"/>
        <v>48</v>
      </c>
      <c r="K43" s="120">
        <f t="shared" si="5"/>
        <v>36.959999999999994</v>
      </c>
      <c r="L43" s="95">
        <f t="shared" si="6"/>
        <v>49</v>
      </c>
      <c r="M43" s="120">
        <f t="shared" si="7"/>
        <v>17.99</v>
      </c>
    </row>
    <row r="44" spans="1:15" ht="30" customHeight="1">
      <c r="A44" s="87" t="s">
        <v>146</v>
      </c>
      <c r="B44" s="11">
        <v>65</v>
      </c>
      <c r="C44" s="1" t="s">
        <v>144</v>
      </c>
      <c r="D44" s="13"/>
      <c r="E44" s="12" t="s">
        <v>70</v>
      </c>
      <c r="F44" s="14"/>
      <c r="G44" s="124">
        <v>17.54</v>
      </c>
      <c r="H44" s="15">
        <v>19.37</v>
      </c>
      <c r="I44" s="15"/>
      <c r="J44" s="16">
        <f t="shared" si="4"/>
        <v>43</v>
      </c>
      <c r="K44" s="17">
        <f t="shared" si="5"/>
        <v>36.91</v>
      </c>
      <c r="L44" s="16">
        <f t="shared" si="6"/>
        <v>48</v>
      </c>
      <c r="M44" s="17">
        <f t="shared" si="7"/>
        <v>17.54</v>
      </c>
      <c r="O44" s="21"/>
    </row>
    <row r="45" spans="1:15" ht="30" customHeight="1">
      <c r="A45" s="87" t="s">
        <v>147</v>
      </c>
      <c r="B45" s="11">
        <v>35</v>
      </c>
      <c r="C45" s="6" t="s">
        <v>74</v>
      </c>
      <c r="D45" s="33"/>
      <c r="E45" s="33" t="s">
        <v>40</v>
      </c>
      <c r="F45" s="33"/>
      <c r="G45" s="124">
        <v>20.84</v>
      </c>
      <c r="H45" s="15">
        <v>16.03</v>
      </c>
      <c r="I45" s="15"/>
      <c r="J45" s="16">
        <f t="shared" si="4"/>
        <v>67</v>
      </c>
      <c r="K45" s="17">
        <f t="shared" si="5"/>
        <v>36.870000000000005</v>
      </c>
      <c r="L45" s="16">
        <f t="shared" si="6"/>
        <v>47</v>
      </c>
      <c r="M45" s="17">
        <f t="shared" si="7"/>
        <v>16.03</v>
      </c>
      <c r="O45" s="21"/>
    </row>
    <row r="46" spans="1:13" s="102" customFormat="1" ht="30" customHeight="1">
      <c r="A46" s="88" t="s">
        <v>146</v>
      </c>
      <c r="B46" s="89">
        <v>34</v>
      </c>
      <c r="C46" s="98" t="s">
        <v>55</v>
      </c>
      <c r="D46" s="91"/>
      <c r="E46" s="113" t="s">
        <v>14</v>
      </c>
      <c r="F46" s="93"/>
      <c r="G46" s="126">
        <v>19.32</v>
      </c>
      <c r="H46" s="94">
        <v>17.14</v>
      </c>
      <c r="I46" s="94"/>
      <c r="J46" s="95">
        <f t="shared" si="4"/>
        <v>58</v>
      </c>
      <c r="K46" s="120">
        <f t="shared" si="5"/>
        <v>36.46</v>
      </c>
      <c r="L46" s="95">
        <f t="shared" si="6"/>
        <v>46</v>
      </c>
      <c r="M46" s="120">
        <f t="shared" si="7"/>
        <v>17.14</v>
      </c>
    </row>
    <row r="47" spans="1:13" s="102" customFormat="1" ht="30" customHeight="1">
      <c r="A47" s="88" t="s">
        <v>147</v>
      </c>
      <c r="B47" s="89">
        <v>55</v>
      </c>
      <c r="C47" s="90" t="s">
        <v>94</v>
      </c>
      <c r="D47" s="91"/>
      <c r="E47" s="92" t="s">
        <v>70</v>
      </c>
      <c r="F47" s="93"/>
      <c r="G47" s="126">
        <v>18.49</v>
      </c>
      <c r="H47" s="94">
        <v>17.95</v>
      </c>
      <c r="I47" s="94"/>
      <c r="J47" s="95">
        <f t="shared" si="4"/>
        <v>53</v>
      </c>
      <c r="K47" s="120">
        <f t="shared" si="5"/>
        <v>36.44</v>
      </c>
      <c r="L47" s="95">
        <f t="shared" si="6"/>
        <v>45</v>
      </c>
      <c r="M47" s="120">
        <f t="shared" si="7"/>
        <v>17.95</v>
      </c>
    </row>
    <row r="48" spans="1:15" ht="30" customHeight="1">
      <c r="A48" s="87" t="s">
        <v>146</v>
      </c>
      <c r="B48" s="11">
        <v>57</v>
      </c>
      <c r="C48" s="1" t="s">
        <v>56</v>
      </c>
      <c r="D48" s="20"/>
      <c r="E48" s="12" t="s">
        <v>40</v>
      </c>
      <c r="F48" s="32"/>
      <c r="G48" s="125">
        <v>17.58</v>
      </c>
      <c r="H48" s="15">
        <v>18.7</v>
      </c>
      <c r="I48" s="15"/>
      <c r="J48" s="16">
        <f t="shared" si="4"/>
        <v>45</v>
      </c>
      <c r="K48" s="17">
        <f t="shared" si="5"/>
        <v>36.28</v>
      </c>
      <c r="L48" s="16">
        <f t="shared" si="6"/>
        <v>44</v>
      </c>
      <c r="M48" s="17">
        <f t="shared" si="7"/>
        <v>17.58</v>
      </c>
      <c r="O48" s="21"/>
    </row>
    <row r="49" spans="1:15" ht="30" customHeight="1">
      <c r="A49" s="87" t="s">
        <v>147</v>
      </c>
      <c r="B49" s="11">
        <v>50</v>
      </c>
      <c r="C49" s="1" t="s">
        <v>123</v>
      </c>
      <c r="D49" s="13"/>
      <c r="E49" s="12" t="s">
        <v>119</v>
      </c>
      <c r="F49" s="14"/>
      <c r="G49" s="124">
        <v>18.24</v>
      </c>
      <c r="H49" s="15">
        <v>17.67</v>
      </c>
      <c r="I49" s="15"/>
      <c r="J49" s="16">
        <f t="shared" si="4"/>
        <v>51</v>
      </c>
      <c r="K49" s="17">
        <f t="shared" si="5"/>
        <v>35.91</v>
      </c>
      <c r="L49" s="16">
        <f t="shared" si="6"/>
        <v>43</v>
      </c>
      <c r="M49" s="17">
        <f t="shared" si="7"/>
        <v>17.67</v>
      </c>
      <c r="O49" s="21"/>
    </row>
    <row r="50" spans="1:13" s="102" customFormat="1" ht="30" customHeight="1">
      <c r="A50" s="88" t="s">
        <v>146</v>
      </c>
      <c r="B50" s="89">
        <v>70</v>
      </c>
      <c r="C50" s="90" t="s">
        <v>91</v>
      </c>
      <c r="D50" s="91"/>
      <c r="E50" s="92" t="s">
        <v>39</v>
      </c>
      <c r="F50" s="93"/>
      <c r="G50" s="126">
        <v>16.52</v>
      </c>
      <c r="H50" s="94">
        <v>19.17</v>
      </c>
      <c r="I50" s="94"/>
      <c r="J50" s="95">
        <f t="shared" si="4"/>
        <v>28</v>
      </c>
      <c r="K50" s="120">
        <f t="shared" si="5"/>
        <v>35.69</v>
      </c>
      <c r="L50" s="95">
        <f t="shared" si="6"/>
        <v>42</v>
      </c>
      <c r="M50" s="120">
        <f t="shared" si="7"/>
        <v>16.52</v>
      </c>
    </row>
    <row r="51" spans="1:13" s="102" customFormat="1" ht="30" customHeight="1">
      <c r="A51" s="88" t="s">
        <v>147</v>
      </c>
      <c r="B51" s="89">
        <v>46</v>
      </c>
      <c r="C51" s="98" t="s">
        <v>54</v>
      </c>
      <c r="D51" s="91"/>
      <c r="E51" s="113" t="s">
        <v>14</v>
      </c>
      <c r="F51" s="93"/>
      <c r="G51" s="126">
        <v>19.25</v>
      </c>
      <c r="H51" s="94">
        <v>16.18</v>
      </c>
      <c r="I51" s="94"/>
      <c r="J51" s="95">
        <f t="shared" si="4"/>
        <v>57</v>
      </c>
      <c r="K51" s="120">
        <f t="shared" si="5"/>
        <v>35.43</v>
      </c>
      <c r="L51" s="95">
        <f t="shared" si="6"/>
        <v>41</v>
      </c>
      <c r="M51" s="120">
        <f t="shared" si="7"/>
        <v>16.18</v>
      </c>
    </row>
    <row r="52" spans="1:15" ht="30" customHeight="1">
      <c r="A52" s="87" t="s">
        <v>146</v>
      </c>
      <c r="B52" s="11">
        <v>51</v>
      </c>
      <c r="C52" s="1" t="s">
        <v>18</v>
      </c>
      <c r="D52" s="13"/>
      <c r="E52" s="12" t="s">
        <v>14</v>
      </c>
      <c r="F52" s="14"/>
      <c r="G52" s="124">
        <v>17.56</v>
      </c>
      <c r="H52" s="15">
        <v>17.48</v>
      </c>
      <c r="I52" s="15"/>
      <c r="J52" s="16">
        <f t="shared" si="4"/>
        <v>44</v>
      </c>
      <c r="K52" s="17">
        <f t="shared" si="5"/>
        <v>35.04</v>
      </c>
      <c r="L52" s="16">
        <f t="shared" si="6"/>
        <v>40</v>
      </c>
      <c r="M52" s="17">
        <f t="shared" si="7"/>
        <v>17.48</v>
      </c>
      <c r="O52" s="21"/>
    </row>
    <row r="53" spans="1:15" ht="30" customHeight="1">
      <c r="A53" s="87" t="s">
        <v>147</v>
      </c>
      <c r="B53" s="11">
        <v>30</v>
      </c>
      <c r="C53" s="1" t="s">
        <v>130</v>
      </c>
      <c r="D53" s="20"/>
      <c r="E53" s="12" t="s">
        <v>127</v>
      </c>
      <c r="F53" s="14"/>
      <c r="G53" s="125">
        <v>17.58</v>
      </c>
      <c r="H53" s="15">
        <v>17.18</v>
      </c>
      <c r="I53" s="15"/>
      <c r="J53" s="16">
        <f t="shared" si="4"/>
        <v>45</v>
      </c>
      <c r="K53" s="17">
        <f t="shared" si="5"/>
        <v>34.76</v>
      </c>
      <c r="L53" s="16">
        <f t="shared" si="6"/>
        <v>39</v>
      </c>
      <c r="M53" s="17">
        <f t="shared" si="7"/>
        <v>17.18</v>
      </c>
      <c r="O53" s="21"/>
    </row>
    <row r="54" spans="1:13" s="102" customFormat="1" ht="30" customHeight="1">
      <c r="A54" s="88" t="s">
        <v>146</v>
      </c>
      <c r="B54" s="89">
        <v>87</v>
      </c>
      <c r="C54" s="90" t="s">
        <v>51</v>
      </c>
      <c r="D54" s="91"/>
      <c r="E54" s="92" t="s">
        <v>20</v>
      </c>
      <c r="F54" s="93"/>
      <c r="G54" s="126">
        <v>18.52</v>
      </c>
      <c r="H54" s="94">
        <v>16.22</v>
      </c>
      <c r="I54" s="94"/>
      <c r="J54" s="95">
        <f t="shared" si="4"/>
        <v>54</v>
      </c>
      <c r="K54" s="120">
        <f t="shared" si="5"/>
        <v>34.739999999999995</v>
      </c>
      <c r="L54" s="95">
        <f t="shared" si="6"/>
        <v>38</v>
      </c>
      <c r="M54" s="120">
        <f t="shared" si="7"/>
        <v>16.22</v>
      </c>
    </row>
    <row r="55" spans="1:13" s="102" customFormat="1" ht="30" customHeight="1">
      <c r="A55" s="88" t="s">
        <v>147</v>
      </c>
      <c r="B55" s="89">
        <v>89</v>
      </c>
      <c r="C55" s="90" t="s">
        <v>106</v>
      </c>
      <c r="D55" s="91"/>
      <c r="E55" s="93" t="s">
        <v>65</v>
      </c>
      <c r="F55" s="93"/>
      <c r="G55" s="126">
        <v>16.11</v>
      </c>
      <c r="H55" s="94">
        <v>18.37</v>
      </c>
      <c r="I55" s="94"/>
      <c r="J55" s="95">
        <f t="shared" si="4"/>
        <v>23</v>
      </c>
      <c r="K55" s="120">
        <f t="shared" si="5"/>
        <v>34.480000000000004</v>
      </c>
      <c r="L55" s="95">
        <f t="shared" si="6"/>
        <v>37</v>
      </c>
      <c r="M55" s="120">
        <f t="shared" si="7"/>
        <v>16.11</v>
      </c>
    </row>
    <row r="56" spans="1:15" ht="30" customHeight="1">
      <c r="A56" s="87" t="s">
        <v>146</v>
      </c>
      <c r="B56" s="11">
        <v>27</v>
      </c>
      <c r="C56" s="1" t="s">
        <v>129</v>
      </c>
      <c r="D56" s="20"/>
      <c r="E56" s="12" t="s">
        <v>127</v>
      </c>
      <c r="F56" s="14"/>
      <c r="G56" s="125">
        <v>17.11</v>
      </c>
      <c r="H56" s="15">
        <v>17.2</v>
      </c>
      <c r="I56" s="15"/>
      <c r="J56" s="16">
        <f t="shared" si="4"/>
        <v>37</v>
      </c>
      <c r="K56" s="17">
        <f t="shared" si="5"/>
        <v>34.31</v>
      </c>
      <c r="L56" s="16">
        <f t="shared" si="6"/>
        <v>36</v>
      </c>
      <c r="M56" s="17">
        <f t="shared" si="7"/>
        <v>17.11</v>
      </c>
      <c r="O56" s="21"/>
    </row>
    <row r="57" spans="1:15" ht="30" customHeight="1">
      <c r="A57" s="87" t="s">
        <v>147</v>
      </c>
      <c r="B57" s="11">
        <v>91</v>
      </c>
      <c r="C57" s="1" t="s">
        <v>143</v>
      </c>
      <c r="D57" s="13"/>
      <c r="E57" s="12" t="s">
        <v>20</v>
      </c>
      <c r="F57" s="14"/>
      <c r="G57" s="124">
        <v>16.01</v>
      </c>
      <c r="H57" s="15">
        <v>18.22</v>
      </c>
      <c r="I57" s="15"/>
      <c r="J57" s="16">
        <f t="shared" si="4"/>
        <v>20</v>
      </c>
      <c r="K57" s="17">
        <f t="shared" si="5"/>
        <v>34.230000000000004</v>
      </c>
      <c r="L57" s="16">
        <f t="shared" si="6"/>
        <v>35</v>
      </c>
      <c r="M57" s="17">
        <f t="shared" si="7"/>
        <v>16.01</v>
      </c>
      <c r="O57" s="21"/>
    </row>
    <row r="58" spans="1:15" s="102" customFormat="1" ht="30" customHeight="1">
      <c r="A58" s="88" t="s">
        <v>146</v>
      </c>
      <c r="B58" s="89">
        <v>63</v>
      </c>
      <c r="C58" s="115" t="s">
        <v>45</v>
      </c>
      <c r="D58" s="103"/>
      <c r="E58" s="116" t="s">
        <v>40</v>
      </c>
      <c r="F58" s="93"/>
      <c r="G58" s="127">
        <v>17.44</v>
      </c>
      <c r="H58" s="94">
        <v>16.42</v>
      </c>
      <c r="I58" s="94"/>
      <c r="J58" s="95">
        <f t="shared" si="4"/>
        <v>41</v>
      </c>
      <c r="K58" s="120">
        <f t="shared" si="5"/>
        <v>33.86</v>
      </c>
      <c r="L58" s="95">
        <f t="shared" si="6"/>
        <v>34</v>
      </c>
      <c r="M58" s="120">
        <f t="shared" si="7"/>
        <v>16.42</v>
      </c>
      <c r="O58" s="114"/>
    </row>
    <row r="59" spans="1:15" s="102" customFormat="1" ht="30" customHeight="1">
      <c r="A59" s="88" t="s">
        <v>147</v>
      </c>
      <c r="B59" s="89">
        <v>48</v>
      </c>
      <c r="C59" s="98" t="s">
        <v>77</v>
      </c>
      <c r="D59" s="91"/>
      <c r="E59" s="113" t="s">
        <v>14</v>
      </c>
      <c r="F59" s="93"/>
      <c r="G59" s="126">
        <v>17.12</v>
      </c>
      <c r="H59" s="94">
        <v>16.73</v>
      </c>
      <c r="I59" s="94"/>
      <c r="J59" s="95">
        <f t="shared" si="4"/>
        <v>38</v>
      </c>
      <c r="K59" s="120">
        <f t="shared" si="5"/>
        <v>33.85</v>
      </c>
      <c r="L59" s="95">
        <f t="shared" si="6"/>
        <v>33</v>
      </c>
      <c r="M59" s="120">
        <f t="shared" si="7"/>
        <v>16.73</v>
      </c>
      <c r="O59" s="114"/>
    </row>
    <row r="60" spans="1:13" ht="30" customHeight="1">
      <c r="A60" s="87" t="s">
        <v>146</v>
      </c>
      <c r="B60" s="11">
        <v>53</v>
      </c>
      <c r="C60" s="1" t="s">
        <v>19</v>
      </c>
      <c r="D60" s="13"/>
      <c r="E60" s="12" t="s">
        <v>12</v>
      </c>
      <c r="F60" s="14"/>
      <c r="G60" s="124">
        <v>17.27</v>
      </c>
      <c r="H60" s="15">
        <v>16.55</v>
      </c>
      <c r="I60" s="15"/>
      <c r="J60" s="16">
        <f t="shared" si="4"/>
        <v>40</v>
      </c>
      <c r="K60" s="17">
        <f t="shared" si="5"/>
        <v>33.82</v>
      </c>
      <c r="L60" s="16">
        <f t="shared" si="6"/>
        <v>32</v>
      </c>
      <c r="M60" s="17">
        <f t="shared" si="7"/>
        <v>16.55</v>
      </c>
    </row>
    <row r="61" spans="1:13" ht="30" customHeight="1">
      <c r="A61" s="87" t="s">
        <v>147</v>
      </c>
      <c r="B61" s="11">
        <v>37</v>
      </c>
      <c r="C61" s="7" t="s">
        <v>89</v>
      </c>
      <c r="D61" s="8"/>
      <c r="E61" s="7" t="s">
        <v>39</v>
      </c>
      <c r="F61" s="9"/>
      <c r="G61" s="124">
        <v>16.72</v>
      </c>
      <c r="H61" s="15">
        <v>16.91</v>
      </c>
      <c r="I61" s="15"/>
      <c r="J61" s="16">
        <f t="shared" si="4"/>
        <v>34</v>
      </c>
      <c r="K61" s="17">
        <f t="shared" si="5"/>
        <v>33.629999999999995</v>
      </c>
      <c r="L61" s="16">
        <f t="shared" si="6"/>
        <v>31</v>
      </c>
      <c r="M61" s="17">
        <f t="shared" si="7"/>
        <v>16.72</v>
      </c>
    </row>
    <row r="62" spans="1:15" s="102" customFormat="1" ht="30" customHeight="1">
      <c r="A62" s="88" t="s">
        <v>146</v>
      </c>
      <c r="B62" s="89">
        <v>60</v>
      </c>
      <c r="C62" s="90" t="s">
        <v>27</v>
      </c>
      <c r="D62" s="91"/>
      <c r="E62" s="92" t="s">
        <v>111</v>
      </c>
      <c r="F62" s="93"/>
      <c r="G62" s="126">
        <v>15.96</v>
      </c>
      <c r="H62" s="94">
        <v>17.55</v>
      </c>
      <c r="I62" s="94"/>
      <c r="J62" s="95">
        <f t="shared" si="4"/>
        <v>16</v>
      </c>
      <c r="K62" s="120">
        <f t="shared" si="5"/>
        <v>33.510000000000005</v>
      </c>
      <c r="L62" s="95">
        <f t="shared" si="6"/>
        <v>30</v>
      </c>
      <c r="M62" s="120">
        <f t="shared" si="7"/>
        <v>15.96</v>
      </c>
      <c r="O62" s="114"/>
    </row>
    <row r="63" spans="1:15" s="102" customFormat="1" ht="30" customHeight="1">
      <c r="A63" s="88" t="s">
        <v>147</v>
      </c>
      <c r="B63" s="89">
        <v>81</v>
      </c>
      <c r="C63" s="115" t="s">
        <v>126</v>
      </c>
      <c r="D63" s="117"/>
      <c r="E63" s="92" t="s">
        <v>119</v>
      </c>
      <c r="F63" s="93"/>
      <c r="G63" s="126">
        <v>17.15</v>
      </c>
      <c r="H63" s="94">
        <v>16.35</v>
      </c>
      <c r="I63" s="94"/>
      <c r="J63" s="95">
        <f t="shared" si="4"/>
        <v>39</v>
      </c>
      <c r="K63" s="120">
        <f t="shared" si="5"/>
        <v>33.5</v>
      </c>
      <c r="L63" s="95">
        <f t="shared" si="6"/>
        <v>29</v>
      </c>
      <c r="M63" s="120">
        <f t="shared" si="7"/>
        <v>16.35</v>
      </c>
      <c r="O63" s="114"/>
    </row>
    <row r="64" spans="1:13" ht="30" customHeight="1">
      <c r="A64" s="87" t="s">
        <v>146</v>
      </c>
      <c r="B64" s="11">
        <v>83</v>
      </c>
      <c r="C64" s="1" t="s">
        <v>122</v>
      </c>
      <c r="D64" s="13"/>
      <c r="E64" s="12" t="s">
        <v>119</v>
      </c>
      <c r="F64" s="14"/>
      <c r="G64" s="124">
        <v>16.54</v>
      </c>
      <c r="H64" s="15">
        <v>16.75</v>
      </c>
      <c r="I64" s="15"/>
      <c r="J64" s="16">
        <f t="shared" si="4"/>
        <v>30</v>
      </c>
      <c r="K64" s="17">
        <f t="shared" si="5"/>
        <v>33.29</v>
      </c>
      <c r="L64" s="16">
        <f t="shared" si="6"/>
        <v>28</v>
      </c>
      <c r="M64" s="17">
        <f t="shared" si="7"/>
        <v>16.54</v>
      </c>
    </row>
    <row r="65" spans="1:13" ht="30" customHeight="1">
      <c r="A65" s="87" t="s">
        <v>147</v>
      </c>
      <c r="B65" s="11">
        <v>69</v>
      </c>
      <c r="C65" s="4" t="s">
        <v>43</v>
      </c>
      <c r="D65" s="20"/>
      <c r="E65" s="23" t="s">
        <v>40</v>
      </c>
      <c r="F65" s="14"/>
      <c r="G65" s="125">
        <v>16.75</v>
      </c>
      <c r="H65" s="15">
        <v>16.5</v>
      </c>
      <c r="I65" s="15"/>
      <c r="J65" s="16">
        <f t="shared" si="4"/>
        <v>35</v>
      </c>
      <c r="K65" s="17">
        <f t="shared" si="5"/>
        <v>33.25</v>
      </c>
      <c r="L65" s="16">
        <f t="shared" si="6"/>
        <v>27</v>
      </c>
      <c r="M65" s="17">
        <f t="shared" si="7"/>
        <v>16.5</v>
      </c>
    </row>
    <row r="66" spans="1:15" s="102" customFormat="1" ht="30" customHeight="1">
      <c r="A66" s="88" t="s">
        <v>146</v>
      </c>
      <c r="B66" s="89">
        <v>85</v>
      </c>
      <c r="C66" s="115" t="s">
        <v>44</v>
      </c>
      <c r="D66" s="103"/>
      <c r="E66" s="116" t="s">
        <v>40</v>
      </c>
      <c r="F66" s="93"/>
      <c r="G66" s="127">
        <v>16.61</v>
      </c>
      <c r="H66" s="94">
        <v>16.53</v>
      </c>
      <c r="I66" s="94"/>
      <c r="J66" s="95">
        <f t="shared" si="4"/>
        <v>32</v>
      </c>
      <c r="K66" s="120">
        <f t="shared" si="5"/>
        <v>33.14</v>
      </c>
      <c r="L66" s="95">
        <f t="shared" si="6"/>
        <v>26</v>
      </c>
      <c r="M66" s="120">
        <f t="shared" si="7"/>
        <v>16.53</v>
      </c>
      <c r="O66" s="114"/>
    </row>
    <row r="67" spans="1:15" s="102" customFormat="1" ht="30" customHeight="1">
      <c r="A67" s="88" t="s">
        <v>147</v>
      </c>
      <c r="B67" s="89">
        <v>90</v>
      </c>
      <c r="C67" s="93" t="s">
        <v>104</v>
      </c>
      <c r="D67" s="93"/>
      <c r="E67" s="93" t="s">
        <v>65</v>
      </c>
      <c r="F67" s="93"/>
      <c r="G67" s="126">
        <v>15.45</v>
      </c>
      <c r="H67" s="94">
        <v>17.47</v>
      </c>
      <c r="I67" s="94"/>
      <c r="J67" s="95">
        <f t="shared" si="4"/>
        <v>8</v>
      </c>
      <c r="K67" s="120">
        <f t="shared" si="5"/>
        <v>32.92</v>
      </c>
      <c r="L67" s="95">
        <f t="shared" si="6"/>
        <v>25</v>
      </c>
      <c r="M67" s="120">
        <f t="shared" si="7"/>
        <v>15.45</v>
      </c>
      <c r="O67" s="114"/>
    </row>
    <row r="68" spans="1:13" ht="30" customHeight="1">
      <c r="A68" s="87" t="s">
        <v>146</v>
      </c>
      <c r="B68" s="11">
        <v>72</v>
      </c>
      <c r="C68" s="1" t="s">
        <v>116</v>
      </c>
      <c r="D68" s="13"/>
      <c r="E68" s="12" t="s">
        <v>111</v>
      </c>
      <c r="F68" s="14"/>
      <c r="G68" s="124">
        <v>16.49</v>
      </c>
      <c r="H68" s="15">
        <v>16.39</v>
      </c>
      <c r="I68" s="15"/>
      <c r="J68" s="16">
        <f aca="true" t="shared" si="8" ref="J68:J91">RANK(G68,$G$4:$G$91,1)</f>
        <v>27</v>
      </c>
      <c r="K68" s="17">
        <f aca="true" t="shared" si="9" ref="K68:K91">SUM(G68:H68)</f>
        <v>32.879999999999995</v>
      </c>
      <c r="L68" s="16">
        <f aca="true" t="shared" si="10" ref="L68:L91">RANK($K68,$K$4:$K$91,1)</f>
        <v>24</v>
      </c>
      <c r="M68" s="17">
        <f aca="true" t="shared" si="11" ref="M68:M91">MIN(G68:I68)</f>
        <v>16.39</v>
      </c>
    </row>
    <row r="69" spans="1:13" ht="30" customHeight="1">
      <c r="A69" s="87" t="s">
        <v>147</v>
      </c>
      <c r="B69" s="11">
        <v>59</v>
      </c>
      <c r="C69" s="7" t="s">
        <v>48</v>
      </c>
      <c r="D69" s="8"/>
      <c r="E69" s="7" t="s">
        <v>28</v>
      </c>
      <c r="F69" s="9"/>
      <c r="G69" s="124">
        <v>16.25</v>
      </c>
      <c r="H69" s="15">
        <v>16.34</v>
      </c>
      <c r="I69" s="15"/>
      <c r="J69" s="16">
        <f t="shared" si="8"/>
        <v>24</v>
      </c>
      <c r="K69" s="17">
        <f t="shared" si="9"/>
        <v>32.59</v>
      </c>
      <c r="L69" s="16">
        <f t="shared" si="10"/>
        <v>23</v>
      </c>
      <c r="M69" s="17">
        <f t="shared" si="11"/>
        <v>16.25</v>
      </c>
    </row>
    <row r="70" spans="1:15" s="102" customFormat="1" ht="30" customHeight="1">
      <c r="A70" s="88" t="s">
        <v>146</v>
      </c>
      <c r="B70" s="89">
        <v>79</v>
      </c>
      <c r="C70" s="115" t="s">
        <v>41</v>
      </c>
      <c r="D70" s="103"/>
      <c r="E70" s="116" t="s">
        <v>40</v>
      </c>
      <c r="F70" s="93"/>
      <c r="G70" s="127">
        <v>16.36</v>
      </c>
      <c r="H70" s="94">
        <v>16.09</v>
      </c>
      <c r="I70" s="94"/>
      <c r="J70" s="95">
        <f t="shared" si="8"/>
        <v>26</v>
      </c>
      <c r="K70" s="120">
        <f t="shared" si="9"/>
        <v>32.45</v>
      </c>
      <c r="L70" s="95">
        <f t="shared" si="10"/>
        <v>22</v>
      </c>
      <c r="M70" s="120">
        <f t="shared" si="11"/>
        <v>16.09</v>
      </c>
      <c r="O70" s="114"/>
    </row>
    <row r="71" spans="1:15" s="102" customFormat="1" ht="30" customHeight="1">
      <c r="A71" s="88" t="s">
        <v>147</v>
      </c>
      <c r="B71" s="89">
        <v>43</v>
      </c>
      <c r="C71" s="90" t="s">
        <v>112</v>
      </c>
      <c r="D71" s="91"/>
      <c r="E71" s="92" t="s">
        <v>111</v>
      </c>
      <c r="F71" s="93"/>
      <c r="G71" s="126">
        <v>16.26</v>
      </c>
      <c r="H71" s="94">
        <v>15.86</v>
      </c>
      <c r="I71" s="94"/>
      <c r="J71" s="95">
        <f t="shared" si="8"/>
        <v>25</v>
      </c>
      <c r="K71" s="120">
        <f t="shared" si="9"/>
        <v>32.120000000000005</v>
      </c>
      <c r="L71" s="95">
        <f t="shared" si="10"/>
        <v>21</v>
      </c>
      <c r="M71" s="120">
        <f t="shared" si="11"/>
        <v>15.86</v>
      </c>
      <c r="O71" s="114"/>
    </row>
    <row r="72" spans="1:13" ht="30" customHeight="1">
      <c r="A72" s="87" t="s">
        <v>146</v>
      </c>
      <c r="B72" s="11">
        <v>75</v>
      </c>
      <c r="C72" s="4" t="s">
        <v>49</v>
      </c>
      <c r="D72" s="20"/>
      <c r="E72" s="23" t="s">
        <v>40</v>
      </c>
      <c r="F72" s="14"/>
      <c r="G72" s="125">
        <v>16</v>
      </c>
      <c r="H72" s="15">
        <v>16.03</v>
      </c>
      <c r="I72" s="15"/>
      <c r="J72" s="16">
        <f t="shared" si="8"/>
        <v>19</v>
      </c>
      <c r="K72" s="17">
        <f t="shared" si="9"/>
        <v>32.03</v>
      </c>
      <c r="L72" s="16">
        <f t="shared" si="10"/>
        <v>20</v>
      </c>
      <c r="M72" s="17">
        <f t="shared" si="11"/>
        <v>16</v>
      </c>
    </row>
    <row r="73" spans="1:13" ht="30" customHeight="1">
      <c r="A73" s="87" t="s">
        <v>147</v>
      </c>
      <c r="B73" s="11">
        <v>84</v>
      </c>
      <c r="C73" s="4" t="s">
        <v>46</v>
      </c>
      <c r="D73" s="20"/>
      <c r="E73" s="23" t="s">
        <v>40</v>
      </c>
      <c r="F73" s="14"/>
      <c r="G73" s="125">
        <v>17.04</v>
      </c>
      <c r="H73" s="15">
        <v>14.95</v>
      </c>
      <c r="I73" s="15"/>
      <c r="J73" s="16">
        <f t="shared" si="8"/>
        <v>36</v>
      </c>
      <c r="K73" s="17">
        <f t="shared" si="9"/>
        <v>31.99</v>
      </c>
      <c r="L73" s="16">
        <f t="shared" si="10"/>
        <v>19</v>
      </c>
      <c r="M73" s="17">
        <f t="shared" si="11"/>
        <v>14.95</v>
      </c>
    </row>
    <row r="74" spans="1:15" s="102" customFormat="1" ht="30" customHeight="1">
      <c r="A74" s="88" t="s">
        <v>146</v>
      </c>
      <c r="B74" s="89">
        <v>56</v>
      </c>
      <c r="C74" s="90" t="s">
        <v>114</v>
      </c>
      <c r="D74" s="91"/>
      <c r="E74" s="92" t="s">
        <v>111</v>
      </c>
      <c r="F74" s="93"/>
      <c r="G74" s="126">
        <v>15.29</v>
      </c>
      <c r="H74" s="94">
        <v>16.67</v>
      </c>
      <c r="I74" s="94"/>
      <c r="J74" s="95">
        <f t="shared" si="8"/>
        <v>7</v>
      </c>
      <c r="K74" s="120">
        <f t="shared" si="9"/>
        <v>31.96</v>
      </c>
      <c r="L74" s="95">
        <f t="shared" si="10"/>
        <v>18</v>
      </c>
      <c r="M74" s="120">
        <f t="shared" si="11"/>
        <v>15.29</v>
      </c>
      <c r="O74" s="114"/>
    </row>
    <row r="75" spans="1:15" s="102" customFormat="1" ht="30" customHeight="1">
      <c r="A75" s="88" t="s">
        <v>147</v>
      </c>
      <c r="B75" s="89">
        <v>61</v>
      </c>
      <c r="C75" s="98" t="s">
        <v>78</v>
      </c>
      <c r="D75" s="91"/>
      <c r="E75" s="113" t="s">
        <v>14</v>
      </c>
      <c r="F75" s="93"/>
      <c r="G75" s="126">
        <v>15.97</v>
      </c>
      <c r="H75" s="94">
        <v>15.95</v>
      </c>
      <c r="I75" s="94"/>
      <c r="J75" s="95">
        <f t="shared" si="8"/>
        <v>17</v>
      </c>
      <c r="K75" s="120">
        <f t="shared" si="9"/>
        <v>31.92</v>
      </c>
      <c r="L75" s="95">
        <f t="shared" si="10"/>
        <v>17</v>
      </c>
      <c r="M75" s="120">
        <f t="shared" si="11"/>
        <v>15.95</v>
      </c>
      <c r="O75" s="114"/>
    </row>
    <row r="76" spans="1:13" ht="30" customHeight="1">
      <c r="A76" s="87" t="s">
        <v>146</v>
      </c>
      <c r="B76" s="11">
        <v>78</v>
      </c>
      <c r="C76" s="1" t="s">
        <v>31</v>
      </c>
      <c r="D76" s="13"/>
      <c r="E76" s="12" t="s">
        <v>14</v>
      </c>
      <c r="F76" s="14"/>
      <c r="G76" s="124">
        <v>16.08</v>
      </c>
      <c r="H76" s="15">
        <v>15.83</v>
      </c>
      <c r="I76" s="15"/>
      <c r="J76" s="16">
        <f t="shared" si="8"/>
        <v>21</v>
      </c>
      <c r="K76" s="17">
        <f t="shared" si="9"/>
        <v>31.909999999999997</v>
      </c>
      <c r="L76" s="16">
        <f t="shared" si="10"/>
        <v>16</v>
      </c>
      <c r="M76" s="17">
        <f t="shared" si="11"/>
        <v>15.83</v>
      </c>
    </row>
    <row r="77" spans="1:13" ht="30" customHeight="1">
      <c r="A77" s="87" t="s">
        <v>147</v>
      </c>
      <c r="B77" s="11">
        <v>66</v>
      </c>
      <c r="C77" s="1" t="s">
        <v>16</v>
      </c>
      <c r="D77" s="13"/>
      <c r="E77" s="12" t="s">
        <v>20</v>
      </c>
      <c r="F77" s="14"/>
      <c r="G77" s="124">
        <v>15.97</v>
      </c>
      <c r="H77" s="15">
        <v>15.86</v>
      </c>
      <c r="I77" s="15"/>
      <c r="J77" s="16">
        <f t="shared" si="8"/>
        <v>17</v>
      </c>
      <c r="K77" s="17">
        <f t="shared" si="9"/>
        <v>31.83</v>
      </c>
      <c r="L77" s="16">
        <f t="shared" si="10"/>
        <v>15</v>
      </c>
      <c r="M77" s="17">
        <f t="shared" si="11"/>
        <v>15.86</v>
      </c>
    </row>
    <row r="78" spans="1:15" s="102" customFormat="1" ht="30" customHeight="1">
      <c r="A78" s="88" t="s">
        <v>146</v>
      </c>
      <c r="B78" s="89">
        <v>74</v>
      </c>
      <c r="C78" s="90" t="s">
        <v>32</v>
      </c>
      <c r="D78" s="91"/>
      <c r="E78" s="92" t="s">
        <v>13</v>
      </c>
      <c r="F78" s="93"/>
      <c r="G78" s="126">
        <v>16.09</v>
      </c>
      <c r="H78" s="94">
        <v>15.72</v>
      </c>
      <c r="I78" s="94"/>
      <c r="J78" s="95">
        <f t="shared" si="8"/>
        <v>22</v>
      </c>
      <c r="K78" s="120">
        <f t="shared" si="9"/>
        <v>31.810000000000002</v>
      </c>
      <c r="L78" s="95">
        <f t="shared" si="10"/>
        <v>14</v>
      </c>
      <c r="M78" s="120">
        <f t="shared" si="11"/>
        <v>15.72</v>
      </c>
      <c r="O78" s="114"/>
    </row>
    <row r="79" spans="1:15" s="102" customFormat="1" ht="30" customHeight="1">
      <c r="A79" s="88" t="s">
        <v>147</v>
      </c>
      <c r="B79" s="89">
        <v>36</v>
      </c>
      <c r="C79" s="90" t="s">
        <v>132</v>
      </c>
      <c r="D79" s="103"/>
      <c r="E79" s="92" t="s">
        <v>127</v>
      </c>
      <c r="F79" s="93"/>
      <c r="G79" s="127">
        <v>15.75</v>
      </c>
      <c r="H79" s="94">
        <v>16.02</v>
      </c>
      <c r="I79" s="94"/>
      <c r="J79" s="95">
        <f t="shared" si="8"/>
        <v>12</v>
      </c>
      <c r="K79" s="120">
        <f t="shared" si="9"/>
        <v>31.77</v>
      </c>
      <c r="L79" s="95">
        <f t="shared" si="10"/>
        <v>13</v>
      </c>
      <c r="M79" s="120">
        <f t="shared" si="11"/>
        <v>15.75</v>
      </c>
      <c r="O79" s="114"/>
    </row>
    <row r="80" spans="1:13" ht="30" customHeight="1">
      <c r="A80" s="87" t="s">
        <v>146</v>
      </c>
      <c r="B80" s="11">
        <v>86</v>
      </c>
      <c r="C80" s="6" t="s">
        <v>139</v>
      </c>
      <c r="D80" s="33"/>
      <c r="E80" s="33" t="s">
        <v>100</v>
      </c>
      <c r="F80" s="33"/>
      <c r="G80" s="124">
        <v>15.95</v>
      </c>
      <c r="H80" s="15">
        <v>15.72</v>
      </c>
      <c r="I80" s="15"/>
      <c r="J80" s="16">
        <f t="shared" si="8"/>
        <v>15</v>
      </c>
      <c r="K80" s="17">
        <f t="shared" si="9"/>
        <v>31.67</v>
      </c>
      <c r="L80" s="16">
        <f t="shared" si="10"/>
        <v>12</v>
      </c>
      <c r="M80" s="17">
        <f t="shared" si="11"/>
        <v>15.72</v>
      </c>
    </row>
    <row r="81" spans="1:13" ht="30" customHeight="1">
      <c r="A81" s="87" t="s">
        <v>147</v>
      </c>
      <c r="B81" s="11">
        <v>71</v>
      </c>
      <c r="C81" s="1" t="s">
        <v>113</v>
      </c>
      <c r="D81" s="13"/>
      <c r="E81" s="12" t="s">
        <v>111</v>
      </c>
      <c r="F81" s="14"/>
      <c r="G81" s="124">
        <v>15.93</v>
      </c>
      <c r="H81" s="15">
        <v>15.72</v>
      </c>
      <c r="I81" s="15"/>
      <c r="J81" s="16">
        <f t="shared" si="8"/>
        <v>14</v>
      </c>
      <c r="K81" s="17">
        <f t="shared" si="9"/>
        <v>31.65</v>
      </c>
      <c r="L81" s="16">
        <f t="shared" si="10"/>
        <v>11</v>
      </c>
      <c r="M81" s="17">
        <f t="shared" si="11"/>
        <v>15.72</v>
      </c>
    </row>
    <row r="82" spans="1:15" s="102" customFormat="1" ht="30" customHeight="1">
      <c r="A82" s="88" t="s">
        <v>146</v>
      </c>
      <c r="B82" s="89">
        <v>21</v>
      </c>
      <c r="C82" s="90" t="s">
        <v>110</v>
      </c>
      <c r="D82" s="91"/>
      <c r="E82" s="92" t="s">
        <v>111</v>
      </c>
      <c r="F82" s="93"/>
      <c r="G82" s="126">
        <v>15.9</v>
      </c>
      <c r="H82" s="94">
        <v>15.61</v>
      </c>
      <c r="I82" s="94"/>
      <c r="J82" s="95">
        <f t="shared" si="8"/>
        <v>13</v>
      </c>
      <c r="K82" s="120">
        <f t="shared" si="9"/>
        <v>31.509999999999998</v>
      </c>
      <c r="L82" s="95">
        <f t="shared" si="10"/>
        <v>10</v>
      </c>
      <c r="M82" s="120">
        <f t="shared" si="11"/>
        <v>15.61</v>
      </c>
      <c r="O82" s="114"/>
    </row>
    <row r="83" spans="1:15" s="102" customFormat="1" ht="30" customHeight="1">
      <c r="A83" s="88" t="s">
        <v>147</v>
      </c>
      <c r="B83" s="89">
        <v>64</v>
      </c>
      <c r="C83" s="90" t="s">
        <v>37</v>
      </c>
      <c r="D83" s="91"/>
      <c r="E83" s="92" t="s">
        <v>12</v>
      </c>
      <c r="F83" s="93"/>
      <c r="G83" s="126">
        <v>14.65</v>
      </c>
      <c r="H83" s="94">
        <v>16.37</v>
      </c>
      <c r="I83" s="94"/>
      <c r="J83" s="95">
        <f t="shared" si="8"/>
        <v>3</v>
      </c>
      <c r="K83" s="120">
        <f t="shared" si="9"/>
        <v>31.020000000000003</v>
      </c>
      <c r="L83" s="95">
        <f t="shared" si="10"/>
        <v>9</v>
      </c>
      <c r="M83" s="120">
        <f t="shared" si="11"/>
        <v>14.65</v>
      </c>
      <c r="O83" s="114"/>
    </row>
    <row r="84" spans="1:13" ht="30" customHeight="1">
      <c r="A84" s="87" t="s">
        <v>146</v>
      </c>
      <c r="B84" s="11">
        <v>77</v>
      </c>
      <c r="C84" s="1" t="s">
        <v>34</v>
      </c>
      <c r="D84" s="13"/>
      <c r="E84" s="12" t="s">
        <v>14</v>
      </c>
      <c r="F84" s="14"/>
      <c r="G84" s="124">
        <v>15.52</v>
      </c>
      <c r="H84" s="15">
        <v>15.47</v>
      </c>
      <c r="I84" s="15"/>
      <c r="J84" s="16">
        <f t="shared" si="8"/>
        <v>9</v>
      </c>
      <c r="K84" s="17">
        <f t="shared" si="9"/>
        <v>30.990000000000002</v>
      </c>
      <c r="L84" s="16">
        <f t="shared" si="10"/>
        <v>8</v>
      </c>
      <c r="M84" s="17">
        <f t="shared" si="11"/>
        <v>15.47</v>
      </c>
    </row>
    <row r="85" spans="1:13" ht="30" customHeight="1">
      <c r="A85" s="87" t="s">
        <v>147</v>
      </c>
      <c r="B85" s="11">
        <v>97</v>
      </c>
      <c r="C85" s="1" t="s">
        <v>35</v>
      </c>
      <c r="D85" s="13"/>
      <c r="E85" s="14" t="s">
        <v>65</v>
      </c>
      <c r="F85" s="14"/>
      <c r="G85" s="124">
        <v>15.57</v>
      </c>
      <c r="H85" s="15">
        <v>15.33</v>
      </c>
      <c r="I85" s="15"/>
      <c r="J85" s="16">
        <f t="shared" si="8"/>
        <v>11</v>
      </c>
      <c r="K85" s="17">
        <f t="shared" si="9"/>
        <v>30.9</v>
      </c>
      <c r="L85" s="16">
        <f t="shared" si="10"/>
        <v>7</v>
      </c>
      <c r="M85" s="17">
        <f t="shared" si="11"/>
        <v>15.33</v>
      </c>
    </row>
    <row r="86" spans="1:15" s="102" customFormat="1" ht="30" customHeight="1">
      <c r="A86" s="88" t="s">
        <v>146</v>
      </c>
      <c r="B86" s="89">
        <v>98</v>
      </c>
      <c r="C86" s="90" t="s">
        <v>24</v>
      </c>
      <c r="D86" s="91"/>
      <c r="E86" s="92" t="s">
        <v>12</v>
      </c>
      <c r="F86" s="93"/>
      <c r="G86" s="126">
        <v>16.54</v>
      </c>
      <c r="H86" s="94">
        <v>13.93</v>
      </c>
      <c r="I86" s="94"/>
      <c r="J86" s="95">
        <f t="shared" si="8"/>
        <v>30</v>
      </c>
      <c r="K86" s="120">
        <f t="shared" si="9"/>
        <v>30.47</v>
      </c>
      <c r="L86" s="95">
        <f t="shared" si="10"/>
        <v>6</v>
      </c>
      <c r="M86" s="120">
        <f t="shared" si="11"/>
        <v>13.93</v>
      </c>
      <c r="O86" s="114"/>
    </row>
    <row r="87" spans="1:15" s="102" customFormat="1" ht="30" customHeight="1">
      <c r="A87" s="88" t="s">
        <v>147</v>
      </c>
      <c r="B87" s="89">
        <v>6</v>
      </c>
      <c r="C87" s="122" t="s">
        <v>140</v>
      </c>
      <c r="D87" s="123"/>
      <c r="E87" s="122" t="s">
        <v>127</v>
      </c>
      <c r="F87" s="123"/>
      <c r="G87" s="127">
        <v>16.52</v>
      </c>
      <c r="H87" s="94">
        <v>13.92</v>
      </c>
      <c r="I87" s="94"/>
      <c r="J87" s="95">
        <f t="shared" si="8"/>
        <v>28</v>
      </c>
      <c r="K87" s="120">
        <f t="shared" si="9"/>
        <v>30.439999999999998</v>
      </c>
      <c r="L87" s="95">
        <f t="shared" si="10"/>
        <v>5</v>
      </c>
      <c r="M87" s="120">
        <f t="shared" si="11"/>
        <v>13.92</v>
      </c>
      <c r="O87" s="114"/>
    </row>
    <row r="88" spans="1:13" ht="30" customHeight="1">
      <c r="A88" s="87" t="s">
        <v>146</v>
      </c>
      <c r="B88" s="11">
        <v>73</v>
      </c>
      <c r="C88" s="1" t="s">
        <v>137</v>
      </c>
      <c r="D88" s="13"/>
      <c r="E88" s="12" t="s">
        <v>138</v>
      </c>
      <c r="F88" s="14"/>
      <c r="G88" s="124">
        <v>15.25</v>
      </c>
      <c r="H88" s="15">
        <v>15.07</v>
      </c>
      <c r="I88" s="15"/>
      <c r="J88" s="16">
        <f t="shared" si="8"/>
        <v>6</v>
      </c>
      <c r="K88" s="17">
        <f t="shared" si="9"/>
        <v>30.32</v>
      </c>
      <c r="L88" s="16">
        <f t="shared" si="10"/>
        <v>4</v>
      </c>
      <c r="M88" s="17">
        <f t="shared" si="11"/>
        <v>15.07</v>
      </c>
    </row>
    <row r="89" spans="1:13" ht="30" customHeight="1">
      <c r="A89" s="87" t="s">
        <v>147</v>
      </c>
      <c r="B89" s="11">
        <v>94</v>
      </c>
      <c r="C89" s="1" t="s">
        <v>125</v>
      </c>
      <c r="D89" s="13"/>
      <c r="E89" s="12" t="s">
        <v>119</v>
      </c>
      <c r="F89" s="14"/>
      <c r="G89" s="124">
        <v>14.9</v>
      </c>
      <c r="H89" s="15">
        <v>14.93</v>
      </c>
      <c r="I89" s="15"/>
      <c r="J89" s="16">
        <f t="shared" si="8"/>
        <v>5</v>
      </c>
      <c r="K89" s="17">
        <f t="shared" si="9"/>
        <v>29.83</v>
      </c>
      <c r="L89" s="16">
        <f t="shared" si="10"/>
        <v>3</v>
      </c>
      <c r="M89" s="17">
        <f t="shared" si="11"/>
        <v>14.9</v>
      </c>
    </row>
    <row r="90" spans="1:15" s="102" customFormat="1" ht="30" customHeight="1">
      <c r="A90" s="88" t="s">
        <v>146</v>
      </c>
      <c r="B90" s="89">
        <v>88</v>
      </c>
      <c r="C90" s="90" t="s">
        <v>30</v>
      </c>
      <c r="D90" s="91"/>
      <c r="E90" s="92" t="s">
        <v>12</v>
      </c>
      <c r="F90" s="93"/>
      <c r="G90" s="126">
        <v>14.84</v>
      </c>
      <c r="H90" s="94">
        <v>14.58</v>
      </c>
      <c r="I90" s="94"/>
      <c r="J90" s="95">
        <f t="shared" si="8"/>
        <v>4</v>
      </c>
      <c r="K90" s="120">
        <f t="shared" si="9"/>
        <v>29.42</v>
      </c>
      <c r="L90" s="95">
        <f t="shared" si="10"/>
        <v>2</v>
      </c>
      <c r="M90" s="120">
        <f t="shared" si="11"/>
        <v>14.58</v>
      </c>
      <c r="O90" s="114"/>
    </row>
    <row r="91" spans="1:15" s="102" customFormat="1" ht="30" customHeight="1">
      <c r="A91" s="88" t="s">
        <v>147</v>
      </c>
      <c r="B91" s="89">
        <v>96</v>
      </c>
      <c r="C91" s="90" t="s">
        <v>36</v>
      </c>
      <c r="D91" s="91"/>
      <c r="E91" s="92" t="s">
        <v>12</v>
      </c>
      <c r="F91" s="93"/>
      <c r="G91" s="126">
        <v>14.29</v>
      </c>
      <c r="H91" s="94">
        <v>14.11</v>
      </c>
      <c r="I91" s="94"/>
      <c r="J91" s="95">
        <f t="shared" si="8"/>
        <v>1</v>
      </c>
      <c r="K91" s="120">
        <f t="shared" si="9"/>
        <v>28.4</v>
      </c>
      <c r="L91" s="95">
        <f t="shared" si="10"/>
        <v>1</v>
      </c>
      <c r="M91" s="120">
        <f t="shared" si="11"/>
        <v>14.11</v>
      </c>
      <c r="O91" s="114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</sheetData>
  <sheetProtection/>
  <mergeCells count="2">
    <mergeCell ref="C3:D3"/>
    <mergeCell ref="E3:F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portrait" paperSize="9" scale="82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12"/>
  <sheetViews>
    <sheetView zoomScale="85" zoomScaleNormal="8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8.75390625" defaultRowHeight="12.75"/>
  <cols>
    <col min="1" max="1" width="6.00390625" style="21" customWidth="1"/>
    <col min="2" max="2" width="9.00390625" style="21" customWidth="1"/>
    <col min="3" max="4" width="8.75390625" style="21" customWidth="1"/>
    <col min="5" max="5" width="15.625" style="21" customWidth="1"/>
    <col min="6" max="6" width="9.375" style="21" customWidth="1"/>
    <col min="7" max="7" width="8.75390625" style="21" customWidth="1"/>
    <col min="8" max="8" width="8.75390625" style="27" customWidth="1"/>
    <col min="9" max="10" width="8.75390625" style="34" customWidth="1"/>
    <col min="11" max="11" width="8.75390625" style="24" customWidth="1"/>
    <col min="12" max="12" width="8.75390625" style="36" customWidth="1"/>
    <col min="13" max="13" width="8.75390625" style="21" customWidth="1"/>
    <col min="14" max="14" width="8.75390625" style="24" customWidth="1"/>
    <col min="15" max="15" width="8.75390625" style="21" customWidth="1"/>
    <col min="16" max="16" width="8.75390625" style="24" customWidth="1"/>
    <col min="17" max="17" width="8.75390625" style="21" customWidth="1"/>
    <col min="18" max="18" width="8.75390625" style="24" customWidth="1"/>
    <col min="19" max="16384" width="8.75390625" style="21" customWidth="1"/>
  </cols>
  <sheetData>
    <row r="1" spans="2:26" ht="18">
      <c r="B1" s="25" t="s">
        <v>73</v>
      </c>
      <c r="C1" s="25"/>
      <c r="D1" s="26"/>
      <c r="J1" s="35"/>
      <c r="Z1" s="28"/>
    </row>
    <row r="2" spans="2:4" ht="18">
      <c r="B2" s="25" t="s">
        <v>151</v>
      </c>
      <c r="C2" s="25"/>
      <c r="D2" s="25"/>
    </row>
    <row r="3" spans="1:18" ht="63.75">
      <c r="A3" s="21" t="s">
        <v>145</v>
      </c>
      <c r="B3" s="29" t="s">
        <v>5</v>
      </c>
      <c r="C3" s="129" t="s">
        <v>0</v>
      </c>
      <c r="D3" s="129"/>
      <c r="E3" s="129" t="s">
        <v>4</v>
      </c>
      <c r="F3" s="129"/>
      <c r="G3" s="30" t="s">
        <v>1</v>
      </c>
      <c r="H3" s="31" t="s">
        <v>2</v>
      </c>
      <c r="I3" s="31" t="s">
        <v>6</v>
      </c>
      <c r="J3" s="37" t="s">
        <v>7</v>
      </c>
      <c r="K3" s="29" t="s">
        <v>9</v>
      </c>
      <c r="L3" s="30" t="s">
        <v>15</v>
      </c>
      <c r="M3" s="29" t="s">
        <v>3</v>
      </c>
      <c r="N3" s="30" t="s">
        <v>10</v>
      </c>
      <c r="O3" s="29" t="s">
        <v>11</v>
      </c>
      <c r="P3" s="30" t="s">
        <v>8</v>
      </c>
      <c r="R3" s="21"/>
    </row>
    <row r="4" spans="1:16" s="96" customFormat="1" ht="30" customHeight="1">
      <c r="A4" s="88" t="s">
        <v>146</v>
      </c>
      <c r="B4" s="89">
        <v>12</v>
      </c>
      <c r="C4" s="104" t="s">
        <v>81</v>
      </c>
      <c r="D4" s="112"/>
      <c r="E4" s="104" t="s">
        <v>82</v>
      </c>
      <c r="F4" s="93"/>
      <c r="G4" s="126">
        <v>27.51</v>
      </c>
      <c r="H4" s="126">
        <v>27.22</v>
      </c>
      <c r="I4" s="94">
        <v>28.01</v>
      </c>
      <c r="J4" s="94"/>
      <c r="K4" s="95">
        <f aca="true" t="shared" si="0" ref="K4:K35">RANK(G4,$G$4:$G$91,1)</f>
        <v>88</v>
      </c>
      <c r="L4" s="120">
        <f aca="true" t="shared" si="1" ref="L4:L35">SUM(G4:H4)</f>
        <v>54.730000000000004</v>
      </c>
      <c r="M4" s="95">
        <f aca="true" t="shared" si="2" ref="M4:M35">RANK($L4,$L$4:$L$91,1)</f>
        <v>87</v>
      </c>
      <c r="N4" s="128">
        <f aca="true" t="shared" si="3" ref="N4:N35">SUM(G4:I4)-MAX(G4:I4)</f>
        <v>54.730000000000004</v>
      </c>
      <c r="O4" s="95">
        <f aca="true" t="shared" si="4" ref="O4:O35">RANK($N4,$N$4:$N$91,1)</f>
        <v>88</v>
      </c>
      <c r="P4" s="120">
        <f aca="true" t="shared" si="5" ref="P4:P35">MIN(G4:J4)</f>
        <v>27.22</v>
      </c>
    </row>
    <row r="5" spans="1:16" s="96" customFormat="1" ht="30" customHeight="1">
      <c r="A5" s="88" t="s">
        <v>147</v>
      </c>
      <c r="B5" s="89">
        <v>3</v>
      </c>
      <c r="C5" s="90" t="s">
        <v>60</v>
      </c>
      <c r="D5" s="91"/>
      <c r="E5" s="92" t="s">
        <v>13</v>
      </c>
      <c r="F5" s="93"/>
      <c r="G5" s="126">
        <v>26.45</v>
      </c>
      <c r="H5" s="126">
        <v>25.14</v>
      </c>
      <c r="I5" s="94">
        <v>25.22</v>
      </c>
      <c r="J5" s="94"/>
      <c r="K5" s="95">
        <f t="shared" si="0"/>
        <v>86</v>
      </c>
      <c r="L5" s="120">
        <f t="shared" si="1"/>
        <v>51.59</v>
      </c>
      <c r="M5" s="95">
        <f t="shared" si="2"/>
        <v>86</v>
      </c>
      <c r="N5" s="128">
        <f t="shared" si="3"/>
        <v>50.36</v>
      </c>
      <c r="O5" s="95">
        <f t="shared" si="4"/>
        <v>87</v>
      </c>
      <c r="P5" s="120">
        <f t="shared" si="5"/>
        <v>25.14</v>
      </c>
    </row>
    <row r="6" spans="1:16" s="19" customFormat="1" ht="30" customHeight="1">
      <c r="A6" s="87" t="s">
        <v>146</v>
      </c>
      <c r="B6" s="11">
        <v>17</v>
      </c>
      <c r="C6" s="1" t="s">
        <v>135</v>
      </c>
      <c r="D6" s="20"/>
      <c r="E6" s="12" t="s">
        <v>127</v>
      </c>
      <c r="F6" s="14"/>
      <c r="G6" s="125">
        <v>22.93</v>
      </c>
      <c r="H6" s="124">
        <v>26.41</v>
      </c>
      <c r="I6" s="15">
        <v>27.59</v>
      </c>
      <c r="J6" s="15"/>
      <c r="K6" s="16">
        <f t="shared" si="0"/>
        <v>77</v>
      </c>
      <c r="L6" s="17">
        <f t="shared" si="1"/>
        <v>49.34</v>
      </c>
      <c r="M6" s="16">
        <f t="shared" si="2"/>
        <v>85</v>
      </c>
      <c r="N6" s="18">
        <f t="shared" si="3"/>
        <v>49.34</v>
      </c>
      <c r="O6" s="16">
        <f t="shared" si="4"/>
        <v>86</v>
      </c>
      <c r="P6" s="17">
        <f t="shared" si="5"/>
        <v>22.93</v>
      </c>
    </row>
    <row r="7" spans="1:16" s="19" customFormat="1" ht="30" customHeight="1">
      <c r="A7" s="87" t="s">
        <v>147</v>
      </c>
      <c r="B7" s="11">
        <v>4</v>
      </c>
      <c r="C7" s="1" t="s">
        <v>107</v>
      </c>
      <c r="D7" s="20"/>
      <c r="E7" s="12" t="s">
        <v>13</v>
      </c>
      <c r="F7" s="14"/>
      <c r="G7" s="125">
        <v>25.08</v>
      </c>
      <c r="H7" s="124">
        <v>29.89</v>
      </c>
      <c r="I7" s="15">
        <v>23.97</v>
      </c>
      <c r="J7" s="15"/>
      <c r="K7" s="16">
        <f t="shared" si="0"/>
        <v>81</v>
      </c>
      <c r="L7" s="17">
        <f t="shared" si="1"/>
        <v>54.97</v>
      </c>
      <c r="M7" s="16">
        <f t="shared" si="2"/>
        <v>88</v>
      </c>
      <c r="N7" s="18">
        <f t="shared" si="3"/>
        <v>49.05</v>
      </c>
      <c r="O7" s="16">
        <f t="shared" si="4"/>
        <v>85</v>
      </c>
      <c r="P7" s="17">
        <f t="shared" si="5"/>
        <v>23.97</v>
      </c>
    </row>
    <row r="8" spans="1:16" s="96" customFormat="1" ht="30" customHeight="1">
      <c r="A8" s="88" t="s">
        <v>146</v>
      </c>
      <c r="B8" s="89">
        <v>8</v>
      </c>
      <c r="C8" s="90" t="s">
        <v>59</v>
      </c>
      <c r="D8" s="91"/>
      <c r="E8" s="92" t="s">
        <v>23</v>
      </c>
      <c r="F8" s="93"/>
      <c r="G8" s="126">
        <v>23.95</v>
      </c>
      <c r="H8" s="126">
        <v>23.97</v>
      </c>
      <c r="I8" s="94">
        <v>25.93</v>
      </c>
      <c r="J8" s="94"/>
      <c r="K8" s="95">
        <f t="shared" si="0"/>
        <v>79</v>
      </c>
      <c r="L8" s="120">
        <f t="shared" si="1"/>
        <v>47.92</v>
      </c>
      <c r="M8" s="95">
        <f t="shared" si="2"/>
        <v>82</v>
      </c>
      <c r="N8" s="128">
        <f t="shared" si="3"/>
        <v>47.919999999999995</v>
      </c>
      <c r="O8" s="95">
        <f t="shared" si="4"/>
        <v>84</v>
      </c>
      <c r="P8" s="120">
        <f t="shared" si="5"/>
        <v>23.95</v>
      </c>
    </row>
    <row r="9" spans="1:16" s="102" customFormat="1" ht="30" customHeight="1">
      <c r="A9" s="88" t="s">
        <v>147</v>
      </c>
      <c r="B9" s="89">
        <v>22</v>
      </c>
      <c r="C9" s="90" t="s">
        <v>62</v>
      </c>
      <c r="D9" s="93"/>
      <c r="E9" s="92" t="s">
        <v>13</v>
      </c>
      <c r="F9" s="93"/>
      <c r="G9" s="126">
        <v>25.5</v>
      </c>
      <c r="H9" s="126">
        <v>23.81</v>
      </c>
      <c r="I9" s="94">
        <v>23.45</v>
      </c>
      <c r="J9" s="94"/>
      <c r="K9" s="95">
        <f t="shared" si="0"/>
        <v>82</v>
      </c>
      <c r="L9" s="120">
        <f t="shared" si="1"/>
        <v>49.31</v>
      </c>
      <c r="M9" s="95">
        <f t="shared" si="2"/>
        <v>84</v>
      </c>
      <c r="N9" s="128">
        <f t="shared" si="3"/>
        <v>47.260000000000005</v>
      </c>
      <c r="O9" s="95">
        <f t="shared" si="4"/>
        <v>83</v>
      </c>
      <c r="P9" s="120">
        <f t="shared" si="5"/>
        <v>23.45</v>
      </c>
    </row>
    <row r="10" spans="1:18" ht="30" customHeight="1">
      <c r="A10" s="87" t="s">
        <v>146</v>
      </c>
      <c r="B10" s="11">
        <v>5</v>
      </c>
      <c r="C10" s="1" t="s">
        <v>64</v>
      </c>
      <c r="D10" s="13"/>
      <c r="E10" s="12" t="s">
        <v>39</v>
      </c>
      <c r="F10" s="14"/>
      <c r="G10" s="124">
        <v>20.95</v>
      </c>
      <c r="H10" s="124">
        <v>24.71</v>
      </c>
      <c r="I10" s="15">
        <v>29.15</v>
      </c>
      <c r="J10" s="15"/>
      <c r="K10" s="16">
        <f t="shared" si="0"/>
        <v>68</v>
      </c>
      <c r="L10" s="17">
        <f t="shared" si="1"/>
        <v>45.66</v>
      </c>
      <c r="M10" s="16">
        <f t="shared" si="2"/>
        <v>79</v>
      </c>
      <c r="N10" s="18">
        <f t="shared" si="3"/>
        <v>45.660000000000004</v>
      </c>
      <c r="O10" s="16">
        <f t="shared" si="4"/>
        <v>82</v>
      </c>
      <c r="P10" s="17">
        <f t="shared" si="5"/>
        <v>20.95</v>
      </c>
      <c r="R10" s="21"/>
    </row>
    <row r="11" spans="1:18" ht="30" customHeight="1">
      <c r="A11" s="87" t="s">
        <v>147</v>
      </c>
      <c r="B11" s="11">
        <v>18</v>
      </c>
      <c r="C11" s="1" t="s">
        <v>136</v>
      </c>
      <c r="D11" s="13"/>
      <c r="E11" s="12" t="s">
        <v>23</v>
      </c>
      <c r="F11" s="14"/>
      <c r="G11" s="124">
        <v>25.71</v>
      </c>
      <c r="H11" s="124">
        <v>22.29</v>
      </c>
      <c r="I11" s="15">
        <v>22.18</v>
      </c>
      <c r="J11" s="15"/>
      <c r="K11" s="16">
        <f t="shared" si="0"/>
        <v>83</v>
      </c>
      <c r="L11" s="17">
        <f t="shared" si="1"/>
        <v>48</v>
      </c>
      <c r="M11" s="16">
        <f t="shared" si="2"/>
        <v>83</v>
      </c>
      <c r="N11" s="18">
        <f t="shared" si="3"/>
        <v>44.470000000000006</v>
      </c>
      <c r="O11" s="16">
        <f t="shared" si="4"/>
        <v>81</v>
      </c>
      <c r="P11" s="17">
        <f t="shared" si="5"/>
        <v>22.18</v>
      </c>
      <c r="R11" s="21"/>
    </row>
    <row r="12" spans="1:16" s="102" customFormat="1" ht="30" customHeight="1">
      <c r="A12" s="88" t="s">
        <v>146</v>
      </c>
      <c r="B12" s="89">
        <v>26</v>
      </c>
      <c r="C12" s="90" t="s">
        <v>134</v>
      </c>
      <c r="D12" s="103"/>
      <c r="E12" s="92" t="s">
        <v>127</v>
      </c>
      <c r="F12" s="93"/>
      <c r="G12" s="127">
        <v>22.58</v>
      </c>
      <c r="H12" s="126">
        <v>21.81</v>
      </c>
      <c r="I12" s="94">
        <v>25.83</v>
      </c>
      <c r="J12" s="94"/>
      <c r="K12" s="95">
        <f t="shared" si="0"/>
        <v>75</v>
      </c>
      <c r="L12" s="120">
        <f t="shared" si="1"/>
        <v>44.39</v>
      </c>
      <c r="M12" s="95">
        <f t="shared" si="2"/>
        <v>76</v>
      </c>
      <c r="N12" s="128">
        <f t="shared" si="3"/>
        <v>44.39</v>
      </c>
      <c r="O12" s="95">
        <f t="shared" si="4"/>
        <v>80</v>
      </c>
      <c r="P12" s="120">
        <f t="shared" si="5"/>
        <v>21.81</v>
      </c>
    </row>
    <row r="13" spans="1:16" s="102" customFormat="1" ht="30" customHeight="1">
      <c r="A13" s="88" t="s">
        <v>147</v>
      </c>
      <c r="B13" s="89">
        <v>28</v>
      </c>
      <c r="C13" s="90" t="s">
        <v>109</v>
      </c>
      <c r="D13" s="103"/>
      <c r="E13" s="92" t="s">
        <v>13</v>
      </c>
      <c r="F13" s="93"/>
      <c r="G13" s="127">
        <v>23.44</v>
      </c>
      <c r="H13" s="126">
        <v>22.65</v>
      </c>
      <c r="I13" s="94">
        <v>21.45</v>
      </c>
      <c r="J13" s="94"/>
      <c r="K13" s="95">
        <f t="shared" si="0"/>
        <v>78</v>
      </c>
      <c r="L13" s="120">
        <f t="shared" si="1"/>
        <v>46.09</v>
      </c>
      <c r="M13" s="95">
        <f t="shared" si="2"/>
        <v>80</v>
      </c>
      <c r="N13" s="128">
        <f t="shared" si="3"/>
        <v>44.10000000000001</v>
      </c>
      <c r="O13" s="95">
        <f t="shared" si="4"/>
        <v>79</v>
      </c>
      <c r="P13" s="120">
        <f t="shared" si="5"/>
        <v>21.45</v>
      </c>
    </row>
    <row r="14" spans="1:18" ht="30" customHeight="1">
      <c r="A14" s="87" t="s">
        <v>146</v>
      </c>
      <c r="B14" s="11">
        <v>14</v>
      </c>
      <c r="C14" s="1" t="s">
        <v>95</v>
      </c>
      <c r="D14" s="13"/>
      <c r="E14" s="12" t="s">
        <v>96</v>
      </c>
      <c r="F14" s="14"/>
      <c r="G14" s="124">
        <v>21.83</v>
      </c>
      <c r="H14" s="124">
        <v>21.77</v>
      </c>
      <c r="I14" s="15">
        <v>24.24</v>
      </c>
      <c r="J14" s="15"/>
      <c r="K14" s="16">
        <f t="shared" si="0"/>
        <v>72</v>
      </c>
      <c r="L14" s="17">
        <f t="shared" si="1"/>
        <v>43.599999999999994</v>
      </c>
      <c r="M14" s="16">
        <f t="shared" si="2"/>
        <v>74</v>
      </c>
      <c r="N14" s="18">
        <f t="shared" si="3"/>
        <v>43.599999999999994</v>
      </c>
      <c r="O14" s="16">
        <f t="shared" si="4"/>
        <v>78</v>
      </c>
      <c r="P14" s="17">
        <f t="shared" si="5"/>
        <v>21.77</v>
      </c>
      <c r="R14" s="21"/>
    </row>
    <row r="15" spans="1:18" ht="30" customHeight="1">
      <c r="A15" s="87" t="s">
        <v>147</v>
      </c>
      <c r="B15" s="11">
        <v>16</v>
      </c>
      <c r="C15" s="1" t="s">
        <v>63</v>
      </c>
      <c r="D15" s="20"/>
      <c r="E15" s="12" t="s">
        <v>13</v>
      </c>
      <c r="F15" s="14"/>
      <c r="G15" s="125">
        <v>20.21</v>
      </c>
      <c r="H15" s="124">
        <v>22.87</v>
      </c>
      <c r="I15" s="15">
        <v>24.15</v>
      </c>
      <c r="J15" s="15"/>
      <c r="K15" s="16">
        <f t="shared" si="0"/>
        <v>64</v>
      </c>
      <c r="L15" s="17">
        <f t="shared" si="1"/>
        <v>43.08</v>
      </c>
      <c r="M15" s="16">
        <f t="shared" si="2"/>
        <v>71</v>
      </c>
      <c r="N15" s="18">
        <f t="shared" si="3"/>
        <v>43.07999999999999</v>
      </c>
      <c r="O15" s="16">
        <f t="shared" si="4"/>
        <v>77</v>
      </c>
      <c r="P15" s="17">
        <f t="shared" si="5"/>
        <v>20.21</v>
      </c>
      <c r="R15" s="21"/>
    </row>
    <row r="16" spans="1:16" s="102" customFormat="1" ht="30" customHeight="1">
      <c r="A16" s="88" t="s">
        <v>146</v>
      </c>
      <c r="B16" s="89">
        <v>1</v>
      </c>
      <c r="C16" s="90" t="s">
        <v>76</v>
      </c>
      <c r="D16" s="91"/>
      <c r="E16" s="92" t="s">
        <v>14</v>
      </c>
      <c r="F16" s="93"/>
      <c r="G16" s="126">
        <v>25.88</v>
      </c>
      <c r="H16" s="126">
        <v>21.03</v>
      </c>
      <c r="I16" s="94">
        <v>21.47</v>
      </c>
      <c r="J16" s="94"/>
      <c r="K16" s="95">
        <f t="shared" si="0"/>
        <v>84</v>
      </c>
      <c r="L16" s="120">
        <f t="shared" si="1"/>
        <v>46.91</v>
      </c>
      <c r="M16" s="95">
        <f t="shared" si="2"/>
        <v>81</v>
      </c>
      <c r="N16" s="128">
        <f t="shared" si="3"/>
        <v>42.5</v>
      </c>
      <c r="O16" s="95">
        <f t="shared" si="4"/>
        <v>76</v>
      </c>
      <c r="P16" s="120">
        <f t="shared" si="5"/>
        <v>21.03</v>
      </c>
    </row>
    <row r="17" spans="1:16" s="102" customFormat="1" ht="30" customHeight="1">
      <c r="A17" s="88" t="s">
        <v>147</v>
      </c>
      <c r="B17" s="89">
        <v>24</v>
      </c>
      <c r="C17" s="90" t="s">
        <v>87</v>
      </c>
      <c r="D17" s="103"/>
      <c r="E17" s="92" t="s">
        <v>88</v>
      </c>
      <c r="F17" s="93"/>
      <c r="G17" s="127">
        <v>20.78</v>
      </c>
      <c r="H17" s="126">
        <v>22.3</v>
      </c>
      <c r="I17" s="94">
        <v>21.49</v>
      </c>
      <c r="J17" s="94">
        <v>999</v>
      </c>
      <c r="K17" s="95">
        <f t="shared" si="0"/>
        <v>65</v>
      </c>
      <c r="L17" s="120">
        <f t="shared" si="1"/>
        <v>43.08</v>
      </c>
      <c r="M17" s="95">
        <f t="shared" si="2"/>
        <v>71</v>
      </c>
      <c r="N17" s="128">
        <f t="shared" si="3"/>
        <v>42.269999999999996</v>
      </c>
      <c r="O17" s="95">
        <f t="shared" si="4"/>
        <v>75</v>
      </c>
      <c r="P17" s="120">
        <f t="shared" si="5"/>
        <v>20.78</v>
      </c>
    </row>
    <row r="18" spans="1:18" ht="30" customHeight="1">
      <c r="A18" s="87" t="s">
        <v>146</v>
      </c>
      <c r="B18" s="11">
        <v>10</v>
      </c>
      <c r="C18" s="1" t="s">
        <v>101</v>
      </c>
      <c r="D18" s="14"/>
      <c r="E18" s="12" t="s">
        <v>100</v>
      </c>
      <c r="F18" s="14"/>
      <c r="G18" s="125">
        <v>24.7</v>
      </c>
      <c r="H18" s="124">
        <v>20.84</v>
      </c>
      <c r="I18" s="15">
        <v>21.2</v>
      </c>
      <c r="J18" s="15"/>
      <c r="K18" s="16">
        <f t="shared" si="0"/>
        <v>80</v>
      </c>
      <c r="L18" s="17">
        <f t="shared" si="1"/>
        <v>45.54</v>
      </c>
      <c r="M18" s="16">
        <f t="shared" si="2"/>
        <v>78</v>
      </c>
      <c r="N18" s="18">
        <f t="shared" si="3"/>
        <v>42.03999999999999</v>
      </c>
      <c r="O18" s="16">
        <f t="shared" si="4"/>
        <v>74</v>
      </c>
      <c r="P18" s="17">
        <f t="shared" si="5"/>
        <v>20.84</v>
      </c>
      <c r="R18" s="21"/>
    </row>
    <row r="19" spans="1:18" ht="30" customHeight="1">
      <c r="A19" s="87" t="s">
        <v>147</v>
      </c>
      <c r="B19" s="11">
        <v>62</v>
      </c>
      <c r="C19" s="1" t="s">
        <v>141</v>
      </c>
      <c r="D19" s="13"/>
      <c r="E19" s="12" t="s">
        <v>142</v>
      </c>
      <c r="F19" s="14"/>
      <c r="G19" s="124">
        <v>20.83</v>
      </c>
      <c r="H19" s="124">
        <v>20.46</v>
      </c>
      <c r="I19" s="15">
        <v>21.97</v>
      </c>
      <c r="J19" s="15"/>
      <c r="K19" s="16">
        <f t="shared" si="0"/>
        <v>66</v>
      </c>
      <c r="L19" s="17">
        <f t="shared" si="1"/>
        <v>41.29</v>
      </c>
      <c r="M19" s="16">
        <f t="shared" si="2"/>
        <v>66</v>
      </c>
      <c r="N19" s="18">
        <f t="shared" si="3"/>
        <v>41.29</v>
      </c>
      <c r="O19" s="16">
        <f t="shared" si="4"/>
        <v>73</v>
      </c>
      <c r="P19" s="17">
        <f t="shared" si="5"/>
        <v>20.46</v>
      </c>
      <c r="R19" s="21"/>
    </row>
    <row r="20" spans="1:16" s="102" customFormat="1" ht="30" customHeight="1">
      <c r="A20" s="88" t="s">
        <v>146</v>
      </c>
      <c r="B20" s="89">
        <v>38</v>
      </c>
      <c r="C20" s="90" t="s">
        <v>121</v>
      </c>
      <c r="D20" s="91"/>
      <c r="E20" s="92" t="s">
        <v>119</v>
      </c>
      <c r="F20" s="93"/>
      <c r="G20" s="126">
        <v>21.55</v>
      </c>
      <c r="H20" s="126">
        <v>21.52</v>
      </c>
      <c r="I20" s="94">
        <v>19.61</v>
      </c>
      <c r="J20" s="94"/>
      <c r="K20" s="95">
        <f t="shared" si="0"/>
        <v>70</v>
      </c>
      <c r="L20" s="120">
        <f t="shared" si="1"/>
        <v>43.07</v>
      </c>
      <c r="M20" s="95">
        <f t="shared" si="2"/>
        <v>70</v>
      </c>
      <c r="N20" s="128">
        <f t="shared" si="3"/>
        <v>41.129999999999995</v>
      </c>
      <c r="O20" s="95">
        <f t="shared" si="4"/>
        <v>72</v>
      </c>
      <c r="P20" s="120">
        <f t="shared" si="5"/>
        <v>19.61</v>
      </c>
    </row>
    <row r="21" spans="1:16" s="102" customFormat="1" ht="30" customHeight="1">
      <c r="A21" s="88" t="s">
        <v>147</v>
      </c>
      <c r="B21" s="89">
        <v>54</v>
      </c>
      <c r="C21" s="90" t="s">
        <v>66</v>
      </c>
      <c r="D21" s="91"/>
      <c r="E21" s="92" t="s">
        <v>67</v>
      </c>
      <c r="F21" s="93"/>
      <c r="G21" s="126">
        <v>22.43</v>
      </c>
      <c r="H21" s="126">
        <v>17.97</v>
      </c>
      <c r="I21" s="94">
        <v>999</v>
      </c>
      <c r="J21" s="94"/>
      <c r="K21" s="95">
        <f t="shared" si="0"/>
        <v>74</v>
      </c>
      <c r="L21" s="120">
        <f t="shared" si="1"/>
        <v>40.4</v>
      </c>
      <c r="M21" s="95">
        <f t="shared" si="2"/>
        <v>64</v>
      </c>
      <c r="N21" s="128">
        <f t="shared" si="3"/>
        <v>40.40000000000009</v>
      </c>
      <c r="O21" s="95">
        <f t="shared" si="4"/>
        <v>71</v>
      </c>
      <c r="P21" s="120">
        <f t="shared" si="5"/>
        <v>17.97</v>
      </c>
    </row>
    <row r="22" spans="1:18" ht="30" customHeight="1">
      <c r="A22" s="87" t="s">
        <v>146</v>
      </c>
      <c r="B22" s="11">
        <v>13</v>
      </c>
      <c r="C22" s="1" t="s">
        <v>53</v>
      </c>
      <c r="D22" s="13"/>
      <c r="E22" s="12" t="s">
        <v>23</v>
      </c>
      <c r="F22" s="14"/>
      <c r="G22" s="124">
        <v>22</v>
      </c>
      <c r="H22" s="124">
        <v>19.85</v>
      </c>
      <c r="I22" s="15">
        <v>20.06</v>
      </c>
      <c r="J22" s="15"/>
      <c r="K22" s="16">
        <f t="shared" si="0"/>
        <v>73</v>
      </c>
      <c r="L22" s="17">
        <f t="shared" si="1"/>
        <v>41.85</v>
      </c>
      <c r="M22" s="16">
        <f t="shared" si="2"/>
        <v>68</v>
      </c>
      <c r="N22" s="18">
        <f t="shared" si="3"/>
        <v>39.91</v>
      </c>
      <c r="O22" s="16">
        <f t="shared" si="4"/>
        <v>70</v>
      </c>
      <c r="P22" s="17">
        <f t="shared" si="5"/>
        <v>19.85</v>
      </c>
      <c r="R22" s="21"/>
    </row>
    <row r="23" spans="1:18" ht="30" customHeight="1">
      <c r="A23" s="87" t="s">
        <v>147</v>
      </c>
      <c r="B23" s="11">
        <v>9</v>
      </c>
      <c r="C23" s="1" t="s">
        <v>99</v>
      </c>
      <c r="D23" s="14"/>
      <c r="E23" s="12" t="s">
        <v>100</v>
      </c>
      <c r="F23" s="14"/>
      <c r="G23" s="125">
        <v>26.13</v>
      </c>
      <c r="H23" s="124">
        <v>19.23</v>
      </c>
      <c r="I23" s="15">
        <v>20.48</v>
      </c>
      <c r="J23" s="15"/>
      <c r="K23" s="16">
        <f t="shared" si="0"/>
        <v>85</v>
      </c>
      <c r="L23" s="17">
        <f t="shared" si="1"/>
        <v>45.36</v>
      </c>
      <c r="M23" s="16">
        <f t="shared" si="2"/>
        <v>77</v>
      </c>
      <c r="N23" s="18">
        <f t="shared" si="3"/>
        <v>39.71000000000001</v>
      </c>
      <c r="O23" s="16">
        <f t="shared" si="4"/>
        <v>69</v>
      </c>
      <c r="P23" s="17">
        <f t="shared" si="5"/>
        <v>19.23</v>
      </c>
      <c r="R23" s="21"/>
    </row>
    <row r="24" spans="1:16" s="102" customFormat="1" ht="30" customHeight="1">
      <c r="A24" s="88" t="s">
        <v>146</v>
      </c>
      <c r="B24" s="89">
        <v>31</v>
      </c>
      <c r="C24" s="90" t="s">
        <v>50</v>
      </c>
      <c r="D24" s="91"/>
      <c r="E24" s="92" t="s">
        <v>39</v>
      </c>
      <c r="F24" s="93"/>
      <c r="G24" s="126">
        <v>19.77</v>
      </c>
      <c r="H24" s="126">
        <v>19.96</v>
      </c>
      <c r="I24" s="94">
        <v>19.65</v>
      </c>
      <c r="J24" s="94"/>
      <c r="K24" s="95">
        <f t="shared" si="0"/>
        <v>60</v>
      </c>
      <c r="L24" s="120">
        <f t="shared" si="1"/>
        <v>39.730000000000004</v>
      </c>
      <c r="M24" s="95">
        <f t="shared" si="2"/>
        <v>63</v>
      </c>
      <c r="N24" s="128">
        <f t="shared" si="3"/>
        <v>39.42</v>
      </c>
      <c r="O24" s="95">
        <f t="shared" si="4"/>
        <v>68</v>
      </c>
      <c r="P24" s="120">
        <f t="shared" si="5"/>
        <v>19.65</v>
      </c>
    </row>
    <row r="25" spans="1:16" s="102" customFormat="1" ht="30" customHeight="1">
      <c r="A25" s="88" t="s">
        <v>147</v>
      </c>
      <c r="B25" s="89">
        <v>20</v>
      </c>
      <c r="C25" s="90" t="s">
        <v>69</v>
      </c>
      <c r="D25" s="91"/>
      <c r="E25" s="92" t="s">
        <v>70</v>
      </c>
      <c r="F25" s="93"/>
      <c r="G25" s="126">
        <v>19.4</v>
      </c>
      <c r="H25" s="126">
        <v>19.75</v>
      </c>
      <c r="I25" s="94">
        <v>19.95</v>
      </c>
      <c r="J25" s="94"/>
      <c r="K25" s="95">
        <f t="shared" si="0"/>
        <v>59</v>
      </c>
      <c r="L25" s="120">
        <f t="shared" si="1"/>
        <v>39.15</v>
      </c>
      <c r="M25" s="95">
        <f t="shared" si="2"/>
        <v>58</v>
      </c>
      <c r="N25" s="128">
        <f t="shared" si="3"/>
        <v>39.14999999999999</v>
      </c>
      <c r="O25" s="95">
        <f t="shared" si="4"/>
        <v>67</v>
      </c>
      <c r="P25" s="120">
        <f t="shared" si="5"/>
        <v>19.4</v>
      </c>
    </row>
    <row r="26" spans="1:18" ht="30" customHeight="1">
      <c r="A26" s="87" t="s">
        <v>146</v>
      </c>
      <c r="B26" s="11">
        <v>19</v>
      </c>
      <c r="C26" s="7" t="s">
        <v>128</v>
      </c>
      <c r="D26" s="9"/>
      <c r="E26" s="7" t="s">
        <v>127</v>
      </c>
      <c r="F26" s="10"/>
      <c r="G26" s="124">
        <v>21.03</v>
      </c>
      <c r="H26" s="124">
        <v>19.85</v>
      </c>
      <c r="I26" s="15">
        <v>18.79</v>
      </c>
      <c r="J26" s="15"/>
      <c r="K26" s="16">
        <f t="shared" si="0"/>
        <v>69</v>
      </c>
      <c r="L26" s="17">
        <f t="shared" si="1"/>
        <v>40.88</v>
      </c>
      <c r="M26" s="16">
        <f t="shared" si="2"/>
        <v>65</v>
      </c>
      <c r="N26" s="18">
        <f t="shared" si="3"/>
        <v>38.64</v>
      </c>
      <c r="O26" s="16">
        <f t="shared" si="4"/>
        <v>66</v>
      </c>
      <c r="P26" s="17">
        <f t="shared" si="5"/>
        <v>18.79</v>
      </c>
      <c r="R26" s="21"/>
    </row>
    <row r="27" spans="1:18" ht="30" customHeight="1">
      <c r="A27" s="87" t="s">
        <v>147</v>
      </c>
      <c r="B27" s="11">
        <v>40</v>
      </c>
      <c r="C27" s="1" t="s">
        <v>120</v>
      </c>
      <c r="D27" s="13"/>
      <c r="E27" s="12" t="s">
        <v>119</v>
      </c>
      <c r="F27" s="14"/>
      <c r="G27" s="124">
        <v>19.93</v>
      </c>
      <c r="H27" s="124">
        <v>19.57</v>
      </c>
      <c r="I27" s="15">
        <v>18.83</v>
      </c>
      <c r="J27" s="15"/>
      <c r="K27" s="16">
        <f t="shared" si="0"/>
        <v>62</v>
      </c>
      <c r="L27" s="17">
        <f t="shared" si="1"/>
        <v>39.5</v>
      </c>
      <c r="M27" s="16">
        <f t="shared" si="2"/>
        <v>61</v>
      </c>
      <c r="N27" s="18">
        <f t="shared" si="3"/>
        <v>38.4</v>
      </c>
      <c r="O27" s="16">
        <f t="shared" si="4"/>
        <v>65</v>
      </c>
      <c r="P27" s="17">
        <f t="shared" si="5"/>
        <v>18.83</v>
      </c>
      <c r="R27" s="21"/>
    </row>
    <row r="28" spans="1:16" s="102" customFormat="1" ht="30" customHeight="1">
      <c r="A28" s="88" t="s">
        <v>146</v>
      </c>
      <c r="B28" s="89">
        <v>29</v>
      </c>
      <c r="C28" s="90" t="s">
        <v>71</v>
      </c>
      <c r="D28" s="91"/>
      <c r="E28" s="92" t="s">
        <v>70</v>
      </c>
      <c r="F28" s="93"/>
      <c r="G28" s="126">
        <v>19.86</v>
      </c>
      <c r="H28" s="126">
        <v>19.71</v>
      </c>
      <c r="I28" s="94">
        <v>18.11</v>
      </c>
      <c r="J28" s="94"/>
      <c r="K28" s="95">
        <f t="shared" si="0"/>
        <v>61</v>
      </c>
      <c r="L28" s="120">
        <f t="shared" si="1"/>
        <v>39.57</v>
      </c>
      <c r="M28" s="95">
        <f t="shared" si="2"/>
        <v>62</v>
      </c>
      <c r="N28" s="128">
        <f t="shared" si="3"/>
        <v>37.82</v>
      </c>
      <c r="O28" s="95">
        <f t="shared" si="4"/>
        <v>64</v>
      </c>
      <c r="P28" s="120">
        <f t="shared" si="5"/>
        <v>18.11</v>
      </c>
    </row>
    <row r="29" spans="1:16" s="102" customFormat="1" ht="30" customHeight="1">
      <c r="A29" s="88" t="s">
        <v>147</v>
      </c>
      <c r="B29" s="89">
        <v>41</v>
      </c>
      <c r="C29" s="104" t="s">
        <v>79</v>
      </c>
      <c r="D29" s="112"/>
      <c r="E29" s="104" t="s">
        <v>23</v>
      </c>
      <c r="F29" s="93"/>
      <c r="G29" s="126">
        <v>22.92</v>
      </c>
      <c r="H29" s="126">
        <v>18.43</v>
      </c>
      <c r="I29" s="94">
        <v>19.18</v>
      </c>
      <c r="J29" s="94"/>
      <c r="K29" s="95">
        <f t="shared" si="0"/>
        <v>76</v>
      </c>
      <c r="L29" s="120">
        <f t="shared" si="1"/>
        <v>41.35</v>
      </c>
      <c r="M29" s="95">
        <f t="shared" si="2"/>
        <v>67</v>
      </c>
      <c r="N29" s="128">
        <f t="shared" si="3"/>
        <v>37.61</v>
      </c>
      <c r="O29" s="95">
        <f t="shared" si="4"/>
        <v>63</v>
      </c>
      <c r="P29" s="120">
        <f t="shared" si="5"/>
        <v>18.43</v>
      </c>
    </row>
    <row r="30" spans="1:18" ht="30" customHeight="1">
      <c r="A30" s="87" t="s">
        <v>146</v>
      </c>
      <c r="B30" s="11">
        <v>11</v>
      </c>
      <c r="C30" s="1" t="s">
        <v>133</v>
      </c>
      <c r="D30" s="20"/>
      <c r="E30" s="12" t="s">
        <v>127</v>
      </c>
      <c r="F30" s="14"/>
      <c r="G30" s="125">
        <v>18</v>
      </c>
      <c r="H30" s="124">
        <v>19.97</v>
      </c>
      <c r="I30" s="15">
        <v>19.58</v>
      </c>
      <c r="J30" s="15"/>
      <c r="K30" s="16">
        <f t="shared" si="0"/>
        <v>49</v>
      </c>
      <c r="L30" s="17">
        <f t="shared" si="1"/>
        <v>37.97</v>
      </c>
      <c r="M30" s="16">
        <f t="shared" si="2"/>
        <v>55</v>
      </c>
      <c r="N30" s="18">
        <f t="shared" si="3"/>
        <v>37.58</v>
      </c>
      <c r="O30" s="16">
        <f t="shared" si="4"/>
        <v>62</v>
      </c>
      <c r="P30" s="17">
        <f t="shared" si="5"/>
        <v>18</v>
      </c>
      <c r="R30" s="21"/>
    </row>
    <row r="31" spans="1:18" ht="30" customHeight="1">
      <c r="A31" s="87" t="s">
        <v>147</v>
      </c>
      <c r="B31" s="11">
        <v>23</v>
      </c>
      <c r="C31" s="7" t="s">
        <v>108</v>
      </c>
      <c r="D31" s="9"/>
      <c r="E31" s="7" t="s">
        <v>13</v>
      </c>
      <c r="F31" s="9"/>
      <c r="G31" s="125">
        <v>19.06</v>
      </c>
      <c r="H31" s="124">
        <v>19.45</v>
      </c>
      <c r="I31" s="15">
        <v>18.39</v>
      </c>
      <c r="J31" s="15">
        <v>999</v>
      </c>
      <c r="K31" s="16">
        <f t="shared" si="0"/>
        <v>56</v>
      </c>
      <c r="L31" s="17">
        <f t="shared" si="1"/>
        <v>38.51</v>
      </c>
      <c r="M31" s="16">
        <f t="shared" si="2"/>
        <v>57</v>
      </c>
      <c r="N31" s="18">
        <f t="shared" si="3"/>
        <v>37.45</v>
      </c>
      <c r="O31" s="16">
        <f t="shared" si="4"/>
        <v>61</v>
      </c>
      <c r="P31" s="17">
        <f t="shared" si="5"/>
        <v>18.39</v>
      </c>
      <c r="R31" s="21"/>
    </row>
    <row r="32" spans="1:16" s="102" customFormat="1" ht="30" customHeight="1">
      <c r="A32" s="88" t="s">
        <v>146</v>
      </c>
      <c r="B32" s="89">
        <v>33</v>
      </c>
      <c r="C32" s="90" t="s">
        <v>90</v>
      </c>
      <c r="D32" s="91"/>
      <c r="E32" s="92" t="s">
        <v>39</v>
      </c>
      <c r="F32" s="93"/>
      <c r="G32" s="126">
        <v>18.68</v>
      </c>
      <c r="H32" s="126">
        <v>23.49</v>
      </c>
      <c r="I32" s="94">
        <v>18.65</v>
      </c>
      <c r="J32" s="94"/>
      <c r="K32" s="95">
        <f t="shared" si="0"/>
        <v>55</v>
      </c>
      <c r="L32" s="120">
        <f t="shared" si="1"/>
        <v>42.17</v>
      </c>
      <c r="M32" s="95">
        <f t="shared" si="2"/>
        <v>69</v>
      </c>
      <c r="N32" s="128">
        <f t="shared" si="3"/>
        <v>37.33</v>
      </c>
      <c r="O32" s="95">
        <f t="shared" si="4"/>
        <v>60</v>
      </c>
      <c r="P32" s="120">
        <f t="shared" si="5"/>
        <v>18.65</v>
      </c>
    </row>
    <row r="33" spans="1:16" s="102" customFormat="1" ht="30" customHeight="1">
      <c r="A33" s="88" t="s">
        <v>147</v>
      </c>
      <c r="B33" s="89">
        <v>25</v>
      </c>
      <c r="C33" s="90" t="s">
        <v>102</v>
      </c>
      <c r="D33" s="93"/>
      <c r="E33" s="92" t="s">
        <v>100</v>
      </c>
      <c r="F33" s="93"/>
      <c r="G33" s="127">
        <v>18.35</v>
      </c>
      <c r="H33" s="126">
        <v>18.79</v>
      </c>
      <c r="I33" s="94">
        <v>19.79</v>
      </c>
      <c r="J33" s="94"/>
      <c r="K33" s="95">
        <f t="shared" si="0"/>
        <v>52</v>
      </c>
      <c r="L33" s="120">
        <f t="shared" si="1"/>
        <v>37.14</v>
      </c>
      <c r="M33" s="95">
        <f t="shared" si="2"/>
        <v>51</v>
      </c>
      <c r="N33" s="128">
        <f t="shared" si="3"/>
        <v>37.14</v>
      </c>
      <c r="O33" s="95">
        <f t="shared" si="4"/>
        <v>59</v>
      </c>
      <c r="P33" s="120">
        <f t="shared" si="5"/>
        <v>18.35</v>
      </c>
    </row>
    <row r="34" spans="1:18" ht="30" customHeight="1">
      <c r="A34" s="87" t="s">
        <v>146</v>
      </c>
      <c r="B34" s="11">
        <v>7</v>
      </c>
      <c r="C34" s="1" t="s">
        <v>105</v>
      </c>
      <c r="D34" s="13"/>
      <c r="E34" s="14" t="s">
        <v>65</v>
      </c>
      <c r="F34" s="14"/>
      <c r="G34" s="124">
        <v>17.97</v>
      </c>
      <c r="H34" s="124">
        <v>19.07</v>
      </c>
      <c r="I34" s="15">
        <v>18.72</v>
      </c>
      <c r="J34" s="15"/>
      <c r="K34" s="16">
        <f t="shared" si="0"/>
        <v>47</v>
      </c>
      <c r="L34" s="17">
        <f t="shared" si="1"/>
        <v>37.04</v>
      </c>
      <c r="M34" s="16">
        <f t="shared" si="2"/>
        <v>50</v>
      </c>
      <c r="N34" s="18">
        <f t="shared" si="3"/>
        <v>36.69</v>
      </c>
      <c r="O34" s="16">
        <f t="shared" si="4"/>
        <v>58</v>
      </c>
      <c r="P34" s="17">
        <f t="shared" si="5"/>
        <v>17.97</v>
      </c>
      <c r="R34" s="21"/>
    </row>
    <row r="35" spans="1:18" ht="30" customHeight="1">
      <c r="A35" s="87" t="s">
        <v>147</v>
      </c>
      <c r="B35" s="11">
        <v>34</v>
      </c>
      <c r="C35" s="3" t="s">
        <v>55</v>
      </c>
      <c r="D35" s="13"/>
      <c r="E35" s="22" t="s">
        <v>14</v>
      </c>
      <c r="F35" s="14"/>
      <c r="G35" s="124">
        <v>19.32</v>
      </c>
      <c r="H35" s="124">
        <v>17.14</v>
      </c>
      <c r="I35" s="15">
        <v>19.32</v>
      </c>
      <c r="J35" s="15"/>
      <c r="K35" s="16">
        <f t="shared" si="0"/>
        <v>58</v>
      </c>
      <c r="L35" s="17">
        <f t="shared" si="1"/>
        <v>36.46</v>
      </c>
      <c r="M35" s="16">
        <f t="shared" si="2"/>
        <v>46</v>
      </c>
      <c r="N35" s="18">
        <f t="shared" si="3"/>
        <v>36.46</v>
      </c>
      <c r="O35" s="16">
        <f t="shared" si="4"/>
        <v>57</v>
      </c>
      <c r="P35" s="17">
        <f t="shared" si="5"/>
        <v>17.14</v>
      </c>
      <c r="R35" s="21"/>
    </row>
    <row r="36" spans="1:16" s="102" customFormat="1" ht="30" customHeight="1">
      <c r="A36" s="88" t="s">
        <v>146</v>
      </c>
      <c r="B36" s="89">
        <v>44</v>
      </c>
      <c r="C36" s="90" t="s">
        <v>52</v>
      </c>
      <c r="D36" s="91"/>
      <c r="E36" s="92" t="s">
        <v>23</v>
      </c>
      <c r="F36" s="93"/>
      <c r="G36" s="126">
        <v>21.64</v>
      </c>
      <c r="H36" s="126">
        <v>17.62</v>
      </c>
      <c r="I36" s="94">
        <v>18.72</v>
      </c>
      <c r="J36" s="94"/>
      <c r="K36" s="95">
        <f aca="true" t="shared" si="6" ref="K36:K67">RANK(G36,$G$4:$G$91,1)</f>
        <v>71</v>
      </c>
      <c r="L36" s="120">
        <f aca="true" t="shared" si="7" ref="L36:L67">SUM(G36:H36)</f>
        <v>39.260000000000005</v>
      </c>
      <c r="M36" s="95">
        <f aca="true" t="shared" si="8" ref="M36:M67">RANK($L36,$L$4:$L$91,1)</f>
        <v>60</v>
      </c>
      <c r="N36" s="128">
        <f aca="true" t="shared" si="9" ref="N36:N67">SUM(G36:I36)-MAX(G36:I36)</f>
        <v>36.34</v>
      </c>
      <c r="O36" s="95">
        <f aca="true" t="shared" si="10" ref="O36:O67">RANK($N36,$N$4:$N$91,1)</f>
        <v>56</v>
      </c>
      <c r="P36" s="120">
        <f aca="true" t="shared" si="11" ref="P36:P67">MIN(G36:J36)</f>
        <v>17.62</v>
      </c>
    </row>
    <row r="37" spans="1:16" s="102" customFormat="1" ht="30" customHeight="1">
      <c r="A37" s="88" t="s">
        <v>147</v>
      </c>
      <c r="B37" s="89">
        <v>55</v>
      </c>
      <c r="C37" s="90" t="s">
        <v>94</v>
      </c>
      <c r="D37" s="91"/>
      <c r="E37" s="92" t="s">
        <v>70</v>
      </c>
      <c r="F37" s="93"/>
      <c r="G37" s="126">
        <v>18.49</v>
      </c>
      <c r="H37" s="126">
        <v>17.95</v>
      </c>
      <c r="I37" s="94">
        <v>17.87</v>
      </c>
      <c r="J37" s="94"/>
      <c r="K37" s="95">
        <f t="shared" si="6"/>
        <v>53</v>
      </c>
      <c r="L37" s="120">
        <f t="shared" si="7"/>
        <v>36.44</v>
      </c>
      <c r="M37" s="95">
        <f t="shared" si="8"/>
        <v>45</v>
      </c>
      <c r="N37" s="128">
        <f t="shared" si="9"/>
        <v>35.82000000000001</v>
      </c>
      <c r="O37" s="95">
        <f t="shared" si="10"/>
        <v>55</v>
      </c>
      <c r="P37" s="120">
        <f t="shared" si="11"/>
        <v>17.87</v>
      </c>
    </row>
    <row r="38" spans="1:18" ht="30" customHeight="1">
      <c r="A38" s="87" t="s">
        <v>146</v>
      </c>
      <c r="B38" s="11">
        <v>52</v>
      </c>
      <c r="C38" s="4" t="s">
        <v>42</v>
      </c>
      <c r="D38" s="20"/>
      <c r="E38" s="23" t="s">
        <v>40</v>
      </c>
      <c r="F38" s="14"/>
      <c r="G38" s="125">
        <v>18.05</v>
      </c>
      <c r="H38" s="124">
        <v>19.15</v>
      </c>
      <c r="I38" s="15">
        <v>17.52</v>
      </c>
      <c r="J38" s="15"/>
      <c r="K38" s="16">
        <f t="shared" si="6"/>
        <v>50</v>
      </c>
      <c r="L38" s="17">
        <f t="shared" si="7"/>
        <v>37.2</v>
      </c>
      <c r="M38" s="16">
        <f t="shared" si="8"/>
        <v>52</v>
      </c>
      <c r="N38" s="18">
        <f t="shared" si="9"/>
        <v>35.57</v>
      </c>
      <c r="O38" s="16">
        <f t="shared" si="10"/>
        <v>54</v>
      </c>
      <c r="P38" s="17">
        <f t="shared" si="11"/>
        <v>17.52</v>
      </c>
      <c r="R38" s="21"/>
    </row>
    <row r="39" spans="1:18" ht="30" customHeight="1">
      <c r="A39" s="87" t="s">
        <v>147</v>
      </c>
      <c r="B39" s="11">
        <v>70</v>
      </c>
      <c r="C39" s="1" t="s">
        <v>91</v>
      </c>
      <c r="D39" s="13"/>
      <c r="E39" s="12" t="s">
        <v>39</v>
      </c>
      <c r="F39" s="14"/>
      <c r="G39" s="124">
        <v>16.52</v>
      </c>
      <c r="H39" s="124">
        <v>19.17</v>
      </c>
      <c r="I39" s="15">
        <v>19.03</v>
      </c>
      <c r="J39" s="15">
        <v>999</v>
      </c>
      <c r="K39" s="16">
        <f t="shared" si="6"/>
        <v>28</v>
      </c>
      <c r="L39" s="17">
        <f t="shared" si="7"/>
        <v>35.69</v>
      </c>
      <c r="M39" s="16">
        <f t="shared" si="8"/>
        <v>42</v>
      </c>
      <c r="N39" s="18">
        <f t="shared" si="9"/>
        <v>35.55</v>
      </c>
      <c r="O39" s="16">
        <f t="shared" si="10"/>
        <v>53</v>
      </c>
      <c r="P39" s="17">
        <f t="shared" si="11"/>
        <v>16.52</v>
      </c>
      <c r="R39" s="21"/>
    </row>
    <row r="40" spans="1:16" s="102" customFormat="1" ht="30" customHeight="1">
      <c r="A40" s="88" t="s">
        <v>146</v>
      </c>
      <c r="B40" s="89">
        <v>50</v>
      </c>
      <c r="C40" s="90" t="s">
        <v>123</v>
      </c>
      <c r="D40" s="91"/>
      <c r="E40" s="92" t="s">
        <v>119</v>
      </c>
      <c r="F40" s="93"/>
      <c r="G40" s="126">
        <v>18.24</v>
      </c>
      <c r="H40" s="126">
        <v>17.67</v>
      </c>
      <c r="I40" s="94">
        <v>17.45</v>
      </c>
      <c r="J40" s="94"/>
      <c r="K40" s="95">
        <f t="shared" si="6"/>
        <v>51</v>
      </c>
      <c r="L40" s="120">
        <f t="shared" si="7"/>
        <v>35.91</v>
      </c>
      <c r="M40" s="95">
        <f t="shared" si="8"/>
        <v>43</v>
      </c>
      <c r="N40" s="128">
        <f t="shared" si="9"/>
        <v>35.120000000000005</v>
      </c>
      <c r="O40" s="95">
        <f t="shared" si="10"/>
        <v>52</v>
      </c>
      <c r="P40" s="120">
        <f t="shared" si="11"/>
        <v>17.45</v>
      </c>
    </row>
    <row r="41" spans="1:16" s="102" customFormat="1" ht="30" customHeight="1">
      <c r="A41" s="88" t="s">
        <v>147</v>
      </c>
      <c r="B41" s="89">
        <v>65</v>
      </c>
      <c r="C41" s="90" t="s">
        <v>144</v>
      </c>
      <c r="D41" s="91"/>
      <c r="E41" s="92" t="s">
        <v>70</v>
      </c>
      <c r="F41" s="93"/>
      <c r="G41" s="126">
        <v>17.54</v>
      </c>
      <c r="H41" s="126">
        <v>19.37</v>
      </c>
      <c r="I41" s="94">
        <v>17.54</v>
      </c>
      <c r="J41" s="94"/>
      <c r="K41" s="95">
        <f t="shared" si="6"/>
        <v>43</v>
      </c>
      <c r="L41" s="120">
        <f t="shared" si="7"/>
        <v>36.91</v>
      </c>
      <c r="M41" s="95">
        <f t="shared" si="8"/>
        <v>48</v>
      </c>
      <c r="N41" s="128">
        <f t="shared" si="9"/>
        <v>35.08</v>
      </c>
      <c r="O41" s="95">
        <f t="shared" si="10"/>
        <v>51</v>
      </c>
      <c r="P41" s="120">
        <f t="shared" si="11"/>
        <v>17.54</v>
      </c>
    </row>
    <row r="42" spans="1:18" ht="30" customHeight="1">
      <c r="A42" s="87" t="s">
        <v>146</v>
      </c>
      <c r="B42" s="11">
        <v>42</v>
      </c>
      <c r="C42" s="1" t="s">
        <v>80</v>
      </c>
      <c r="D42" s="13"/>
      <c r="E42" s="12" t="s">
        <v>23</v>
      </c>
      <c r="F42" s="14"/>
      <c r="G42" s="124">
        <v>17.47</v>
      </c>
      <c r="H42" s="124">
        <v>20.08</v>
      </c>
      <c r="I42" s="15">
        <v>17.54</v>
      </c>
      <c r="J42" s="15"/>
      <c r="K42" s="16">
        <f t="shared" si="6"/>
        <v>42</v>
      </c>
      <c r="L42" s="17">
        <f t="shared" si="7"/>
        <v>37.55</v>
      </c>
      <c r="M42" s="16">
        <f t="shared" si="8"/>
        <v>53</v>
      </c>
      <c r="N42" s="18">
        <f t="shared" si="9"/>
        <v>35.01</v>
      </c>
      <c r="O42" s="16">
        <f t="shared" si="10"/>
        <v>50</v>
      </c>
      <c r="P42" s="17">
        <f t="shared" si="11"/>
        <v>17.47</v>
      </c>
      <c r="R42" s="21"/>
    </row>
    <row r="43" spans="1:18" ht="30" customHeight="1">
      <c r="A43" s="87" t="s">
        <v>147</v>
      </c>
      <c r="B43" s="11">
        <v>57</v>
      </c>
      <c r="C43" s="1" t="s">
        <v>56</v>
      </c>
      <c r="D43" s="20"/>
      <c r="E43" s="12" t="s">
        <v>40</v>
      </c>
      <c r="F43" s="32"/>
      <c r="G43" s="125">
        <v>17.58</v>
      </c>
      <c r="H43" s="124">
        <v>18.7</v>
      </c>
      <c r="I43" s="15">
        <v>17.4</v>
      </c>
      <c r="J43" s="15"/>
      <c r="K43" s="16">
        <f t="shared" si="6"/>
        <v>45</v>
      </c>
      <c r="L43" s="17">
        <f t="shared" si="7"/>
        <v>36.28</v>
      </c>
      <c r="M43" s="16">
        <f t="shared" si="8"/>
        <v>44</v>
      </c>
      <c r="N43" s="18">
        <f t="shared" si="9"/>
        <v>34.980000000000004</v>
      </c>
      <c r="O43" s="16">
        <f t="shared" si="10"/>
        <v>49</v>
      </c>
      <c r="P43" s="17">
        <f t="shared" si="11"/>
        <v>17.4</v>
      </c>
      <c r="R43" s="21"/>
    </row>
    <row r="44" spans="1:16" s="102" customFormat="1" ht="30" customHeight="1">
      <c r="A44" s="88" t="s">
        <v>146</v>
      </c>
      <c r="B44" s="89">
        <v>58</v>
      </c>
      <c r="C44" s="90" t="s">
        <v>93</v>
      </c>
      <c r="D44" s="91"/>
      <c r="E44" s="92" t="s">
        <v>70</v>
      </c>
      <c r="F44" s="93"/>
      <c r="G44" s="126">
        <v>20.03</v>
      </c>
      <c r="H44" s="126">
        <v>17.59</v>
      </c>
      <c r="I44" s="94">
        <v>17.11</v>
      </c>
      <c r="J44" s="94"/>
      <c r="K44" s="95">
        <f t="shared" si="6"/>
        <v>63</v>
      </c>
      <c r="L44" s="120">
        <f t="shared" si="7"/>
        <v>37.620000000000005</v>
      </c>
      <c r="M44" s="95">
        <f t="shared" si="8"/>
        <v>54</v>
      </c>
      <c r="N44" s="128">
        <f t="shared" si="9"/>
        <v>34.7</v>
      </c>
      <c r="O44" s="95">
        <f t="shared" si="10"/>
        <v>48</v>
      </c>
      <c r="P44" s="120">
        <f t="shared" si="11"/>
        <v>17.11</v>
      </c>
    </row>
    <row r="45" spans="1:16" s="102" customFormat="1" ht="30" customHeight="1">
      <c r="A45" s="88" t="s">
        <v>147</v>
      </c>
      <c r="B45" s="89">
        <v>51</v>
      </c>
      <c r="C45" s="90" t="s">
        <v>18</v>
      </c>
      <c r="D45" s="91"/>
      <c r="E45" s="92" t="s">
        <v>14</v>
      </c>
      <c r="F45" s="93"/>
      <c r="G45" s="126">
        <v>17.56</v>
      </c>
      <c r="H45" s="126">
        <v>17.48</v>
      </c>
      <c r="I45" s="94">
        <v>17.2</v>
      </c>
      <c r="J45" s="94"/>
      <c r="K45" s="95">
        <f t="shared" si="6"/>
        <v>44</v>
      </c>
      <c r="L45" s="120">
        <f t="shared" si="7"/>
        <v>35.04</v>
      </c>
      <c r="M45" s="95">
        <f t="shared" si="8"/>
        <v>40</v>
      </c>
      <c r="N45" s="128">
        <f t="shared" si="9"/>
        <v>34.67999999999999</v>
      </c>
      <c r="O45" s="95">
        <f t="shared" si="10"/>
        <v>47</v>
      </c>
      <c r="P45" s="120">
        <f t="shared" si="11"/>
        <v>17.2</v>
      </c>
    </row>
    <row r="46" spans="1:18" ht="30" customHeight="1">
      <c r="A46" s="87" t="s">
        <v>146</v>
      </c>
      <c r="B46" s="11">
        <v>30</v>
      </c>
      <c r="C46" s="1" t="s">
        <v>130</v>
      </c>
      <c r="D46" s="20"/>
      <c r="E46" s="12" t="s">
        <v>127</v>
      </c>
      <c r="F46" s="14"/>
      <c r="G46" s="125">
        <v>17.58</v>
      </c>
      <c r="H46" s="124">
        <v>17.18</v>
      </c>
      <c r="I46" s="15">
        <v>17.2</v>
      </c>
      <c r="J46" s="15"/>
      <c r="K46" s="16">
        <f t="shared" si="6"/>
        <v>45</v>
      </c>
      <c r="L46" s="17">
        <f t="shared" si="7"/>
        <v>34.76</v>
      </c>
      <c r="M46" s="16">
        <f t="shared" si="8"/>
        <v>39</v>
      </c>
      <c r="N46" s="18">
        <f t="shared" si="9"/>
        <v>34.379999999999995</v>
      </c>
      <c r="O46" s="16">
        <f t="shared" si="10"/>
        <v>46</v>
      </c>
      <c r="P46" s="17">
        <f t="shared" si="11"/>
        <v>17.18</v>
      </c>
      <c r="R46" s="21"/>
    </row>
    <row r="47" spans="1:18" ht="30" customHeight="1">
      <c r="A47" s="87" t="s">
        <v>147</v>
      </c>
      <c r="B47" s="11">
        <v>27</v>
      </c>
      <c r="C47" s="1" t="s">
        <v>129</v>
      </c>
      <c r="D47" s="20"/>
      <c r="E47" s="12" t="s">
        <v>127</v>
      </c>
      <c r="F47" s="14"/>
      <c r="G47" s="125">
        <v>17.11</v>
      </c>
      <c r="H47" s="124">
        <v>17.2</v>
      </c>
      <c r="I47" s="15">
        <v>18.63</v>
      </c>
      <c r="J47" s="15"/>
      <c r="K47" s="16">
        <f t="shared" si="6"/>
        <v>37</v>
      </c>
      <c r="L47" s="17">
        <f t="shared" si="7"/>
        <v>34.31</v>
      </c>
      <c r="M47" s="16">
        <f t="shared" si="8"/>
        <v>36</v>
      </c>
      <c r="N47" s="18">
        <f t="shared" si="9"/>
        <v>34.31</v>
      </c>
      <c r="O47" s="16">
        <f t="shared" si="10"/>
        <v>45</v>
      </c>
      <c r="P47" s="17">
        <f t="shared" si="11"/>
        <v>17.11</v>
      </c>
      <c r="R47" s="21"/>
    </row>
    <row r="48" spans="1:16" s="102" customFormat="1" ht="30" customHeight="1">
      <c r="A48" s="88" t="s">
        <v>146</v>
      </c>
      <c r="B48" s="89">
        <v>67</v>
      </c>
      <c r="C48" s="90" t="s">
        <v>97</v>
      </c>
      <c r="D48" s="91"/>
      <c r="E48" s="92" t="s">
        <v>98</v>
      </c>
      <c r="F48" s="93"/>
      <c r="G48" s="126">
        <v>17.99</v>
      </c>
      <c r="H48" s="126">
        <v>18.97</v>
      </c>
      <c r="I48" s="94">
        <v>16.28</v>
      </c>
      <c r="J48" s="94"/>
      <c r="K48" s="95">
        <f t="shared" si="6"/>
        <v>48</v>
      </c>
      <c r="L48" s="120">
        <f t="shared" si="7"/>
        <v>36.959999999999994</v>
      </c>
      <c r="M48" s="95">
        <f t="shared" si="8"/>
        <v>49</v>
      </c>
      <c r="N48" s="128">
        <f t="shared" si="9"/>
        <v>34.269999999999996</v>
      </c>
      <c r="O48" s="95">
        <f t="shared" si="10"/>
        <v>44</v>
      </c>
      <c r="P48" s="120">
        <f t="shared" si="11"/>
        <v>16.28</v>
      </c>
    </row>
    <row r="49" spans="1:16" s="102" customFormat="1" ht="30" customHeight="1">
      <c r="A49" s="88" t="s">
        <v>147</v>
      </c>
      <c r="B49" s="89">
        <v>91</v>
      </c>
      <c r="C49" s="90" t="s">
        <v>143</v>
      </c>
      <c r="D49" s="91"/>
      <c r="E49" s="92" t="s">
        <v>20</v>
      </c>
      <c r="F49" s="93"/>
      <c r="G49" s="126">
        <v>16.01</v>
      </c>
      <c r="H49" s="126">
        <v>18.22</v>
      </c>
      <c r="I49" s="94">
        <v>23.94</v>
      </c>
      <c r="J49" s="94"/>
      <c r="K49" s="95">
        <f t="shared" si="6"/>
        <v>20</v>
      </c>
      <c r="L49" s="120">
        <f t="shared" si="7"/>
        <v>34.230000000000004</v>
      </c>
      <c r="M49" s="95">
        <f t="shared" si="8"/>
        <v>35</v>
      </c>
      <c r="N49" s="128">
        <f t="shared" si="9"/>
        <v>34.230000000000004</v>
      </c>
      <c r="O49" s="95">
        <f t="shared" si="10"/>
        <v>43</v>
      </c>
      <c r="P49" s="120">
        <f t="shared" si="11"/>
        <v>16.01</v>
      </c>
    </row>
    <row r="50" spans="1:18" ht="30" customHeight="1">
      <c r="A50" s="87" t="s">
        <v>146</v>
      </c>
      <c r="B50" s="11">
        <v>47</v>
      </c>
      <c r="C50" s="5" t="s">
        <v>103</v>
      </c>
      <c r="D50" s="20"/>
      <c r="E50" s="20" t="s">
        <v>65</v>
      </c>
      <c r="F50" s="20"/>
      <c r="G50" s="124">
        <v>16.7</v>
      </c>
      <c r="H50" s="124">
        <v>22.5</v>
      </c>
      <c r="I50" s="15">
        <v>17.3</v>
      </c>
      <c r="J50" s="15"/>
      <c r="K50" s="16">
        <f t="shared" si="6"/>
        <v>33</v>
      </c>
      <c r="L50" s="17">
        <f t="shared" si="7"/>
        <v>39.2</v>
      </c>
      <c r="M50" s="16">
        <f t="shared" si="8"/>
        <v>59</v>
      </c>
      <c r="N50" s="18">
        <f t="shared" si="9"/>
        <v>34</v>
      </c>
      <c r="O50" s="16">
        <f t="shared" si="10"/>
        <v>42</v>
      </c>
      <c r="P50" s="17">
        <f t="shared" si="11"/>
        <v>16.7</v>
      </c>
      <c r="R50" s="21"/>
    </row>
    <row r="51" spans="1:18" ht="30" customHeight="1">
      <c r="A51" s="87" t="s">
        <v>147</v>
      </c>
      <c r="B51" s="11">
        <v>63</v>
      </c>
      <c r="C51" s="4" t="s">
        <v>45</v>
      </c>
      <c r="D51" s="20"/>
      <c r="E51" s="23" t="s">
        <v>40</v>
      </c>
      <c r="F51" s="14"/>
      <c r="G51" s="125">
        <v>17.44</v>
      </c>
      <c r="H51" s="124">
        <v>16.42</v>
      </c>
      <c r="I51" s="15">
        <v>19.44</v>
      </c>
      <c r="J51" s="15"/>
      <c r="K51" s="16">
        <f t="shared" si="6"/>
        <v>41</v>
      </c>
      <c r="L51" s="17">
        <f t="shared" si="7"/>
        <v>33.86</v>
      </c>
      <c r="M51" s="16">
        <f t="shared" si="8"/>
        <v>34</v>
      </c>
      <c r="N51" s="18">
        <f t="shared" si="9"/>
        <v>33.86</v>
      </c>
      <c r="O51" s="16">
        <f t="shared" si="10"/>
        <v>41</v>
      </c>
      <c r="P51" s="17">
        <f t="shared" si="11"/>
        <v>16.42</v>
      </c>
      <c r="R51" s="21"/>
    </row>
    <row r="52" spans="1:16" s="102" customFormat="1" ht="30" customHeight="1">
      <c r="A52" s="88" t="s">
        <v>146</v>
      </c>
      <c r="B52" s="89">
        <v>60</v>
      </c>
      <c r="C52" s="90" t="s">
        <v>27</v>
      </c>
      <c r="D52" s="91"/>
      <c r="E52" s="92" t="s">
        <v>111</v>
      </c>
      <c r="F52" s="93"/>
      <c r="G52" s="126">
        <v>15.96</v>
      </c>
      <c r="H52" s="126">
        <v>17.55</v>
      </c>
      <c r="I52" s="94">
        <v>999</v>
      </c>
      <c r="J52" s="94">
        <v>999</v>
      </c>
      <c r="K52" s="95">
        <f t="shared" si="6"/>
        <v>16</v>
      </c>
      <c r="L52" s="120">
        <f t="shared" si="7"/>
        <v>33.510000000000005</v>
      </c>
      <c r="M52" s="95">
        <f t="shared" si="8"/>
        <v>30</v>
      </c>
      <c r="N52" s="128">
        <f t="shared" si="9"/>
        <v>33.50999999999999</v>
      </c>
      <c r="O52" s="95">
        <f t="shared" si="10"/>
        <v>40</v>
      </c>
      <c r="P52" s="120">
        <f t="shared" si="11"/>
        <v>15.96</v>
      </c>
    </row>
    <row r="53" spans="1:16" s="102" customFormat="1" ht="30" customHeight="1">
      <c r="A53" s="88" t="s">
        <v>147</v>
      </c>
      <c r="B53" s="89">
        <v>81</v>
      </c>
      <c r="C53" s="115" t="s">
        <v>126</v>
      </c>
      <c r="D53" s="117"/>
      <c r="E53" s="92" t="s">
        <v>119</v>
      </c>
      <c r="F53" s="93"/>
      <c r="G53" s="126">
        <v>17.15</v>
      </c>
      <c r="H53" s="126">
        <v>16.35</v>
      </c>
      <c r="I53" s="94">
        <v>17.43</v>
      </c>
      <c r="J53" s="94"/>
      <c r="K53" s="95">
        <f t="shared" si="6"/>
        <v>39</v>
      </c>
      <c r="L53" s="120">
        <f t="shared" si="7"/>
        <v>33.5</v>
      </c>
      <c r="M53" s="95">
        <f t="shared" si="8"/>
        <v>29</v>
      </c>
      <c r="N53" s="128">
        <f t="shared" si="9"/>
        <v>33.5</v>
      </c>
      <c r="O53" s="95">
        <f t="shared" si="10"/>
        <v>39</v>
      </c>
      <c r="P53" s="120">
        <f t="shared" si="11"/>
        <v>16.35</v>
      </c>
    </row>
    <row r="54" spans="1:18" ht="30" customHeight="1">
      <c r="A54" s="87" t="s">
        <v>146</v>
      </c>
      <c r="B54" s="11">
        <v>87</v>
      </c>
      <c r="C54" s="1" t="s">
        <v>51</v>
      </c>
      <c r="D54" s="13"/>
      <c r="E54" s="12" t="s">
        <v>20</v>
      </c>
      <c r="F54" s="14"/>
      <c r="G54" s="124">
        <v>18.52</v>
      </c>
      <c r="H54" s="124">
        <v>16.22</v>
      </c>
      <c r="I54" s="15">
        <v>17.21</v>
      </c>
      <c r="J54" s="15"/>
      <c r="K54" s="16">
        <f t="shared" si="6"/>
        <v>54</v>
      </c>
      <c r="L54" s="17">
        <f t="shared" si="7"/>
        <v>34.739999999999995</v>
      </c>
      <c r="M54" s="16">
        <f t="shared" si="8"/>
        <v>38</v>
      </c>
      <c r="N54" s="18">
        <f t="shared" si="9"/>
        <v>33.42999999999999</v>
      </c>
      <c r="O54" s="16">
        <f t="shared" si="10"/>
        <v>38</v>
      </c>
      <c r="P54" s="17">
        <f t="shared" si="11"/>
        <v>16.22</v>
      </c>
      <c r="R54" s="21"/>
    </row>
    <row r="55" spans="1:18" ht="30" customHeight="1">
      <c r="A55" s="87" t="s">
        <v>147</v>
      </c>
      <c r="B55" s="11">
        <v>37</v>
      </c>
      <c r="C55" s="7" t="s">
        <v>89</v>
      </c>
      <c r="D55" s="8"/>
      <c r="E55" s="7" t="s">
        <v>39</v>
      </c>
      <c r="F55" s="9"/>
      <c r="G55" s="124">
        <v>16.72</v>
      </c>
      <c r="H55" s="124">
        <v>16.91</v>
      </c>
      <c r="I55" s="15">
        <v>16.5</v>
      </c>
      <c r="J55" s="15"/>
      <c r="K55" s="16">
        <f t="shared" si="6"/>
        <v>34</v>
      </c>
      <c r="L55" s="17">
        <f t="shared" si="7"/>
        <v>33.629999999999995</v>
      </c>
      <c r="M55" s="16">
        <f t="shared" si="8"/>
        <v>31</v>
      </c>
      <c r="N55" s="18">
        <f t="shared" si="9"/>
        <v>33.22</v>
      </c>
      <c r="O55" s="16">
        <f t="shared" si="10"/>
        <v>37</v>
      </c>
      <c r="P55" s="17">
        <f t="shared" si="11"/>
        <v>16.5</v>
      </c>
      <c r="R55" s="21"/>
    </row>
    <row r="56" spans="1:16" s="102" customFormat="1" ht="30" customHeight="1">
      <c r="A56" s="88" t="s">
        <v>146</v>
      </c>
      <c r="B56" s="89">
        <v>48</v>
      </c>
      <c r="C56" s="98" t="s">
        <v>77</v>
      </c>
      <c r="D56" s="91"/>
      <c r="E56" s="113" t="s">
        <v>14</v>
      </c>
      <c r="F56" s="93"/>
      <c r="G56" s="126">
        <v>17.12</v>
      </c>
      <c r="H56" s="126">
        <v>16.73</v>
      </c>
      <c r="I56" s="94">
        <v>16.42</v>
      </c>
      <c r="J56" s="94"/>
      <c r="K56" s="95">
        <f t="shared" si="6"/>
        <v>38</v>
      </c>
      <c r="L56" s="120">
        <f t="shared" si="7"/>
        <v>33.85</v>
      </c>
      <c r="M56" s="95">
        <f t="shared" si="8"/>
        <v>33</v>
      </c>
      <c r="N56" s="128">
        <f t="shared" si="9"/>
        <v>33.150000000000006</v>
      </c>
      <c r="O56" s="95">
        <f t="shared" si="10"/>
        <v>36</v>
      </c>
      <c r="P56" s="120">
        <f t="shared" si="11"/>
        <v>16.42</v>
      </c>
    </row>
    <row r="57" spans="1:16" s="102" customFormat="1" ht="30" customHeight="1">
      <c r="A57" s="88" t="s">
        <v>147</v>
      </c>
      <c r="B57" s="89">
        <v>85</v>
      </c>
      <c r="C57" s="115" t="s">
        <v>44</v>
      </c>
      <c r="D57" s="103"/>
      <c r="E57" s="116" t="s">
        <v>40</v>
      </c>
      <c r="F57" s="93"/>
      <c r="G57" s="127">
        <v>16.61</v>
      </c>
      <c r="H57" s="126">
        <v>16.53</v>
      </c>
      <c r="I57" s="94">
        <v>16.59</v>
      </c>
      <c r="J57" s="94"/>
      <c r="K57" s="95">
        <f t="shared" si="6"/>
        <v>32</v>
      </c>
      <c r="L57" s="120">
        <f t="shared" si="7"/>
        <v>33.14</v>
      </c>
      <c r="M57" s="95">
        <f t="shared" si="8"/>
        <v>26</v>
      </c>
      <c r="N57" s="128">
        <f t="shared" si="9"/>
        <v>33.120000000000005</v>
      </c>
      <c r="O57" s="95">
        <f t="shared" si="10"/>
        <v>35</v>
      </c>
      <c r="P57" s="120">
        <f t="shared" si="11"/>
        <v>16.53</v>
      </c>
    </row>
    <row r="58" spans="1:16" ht="30" customHeight="1">
      <c r="A58" s="87" t="s">
        <v>146</v>
      </c>
      <c r="B58" s="11">
        <v>49</v>
      </c>
      <c r="C58" s="1" t="s">
        <v>33</v>
      </c>
      <c r="D58" s="13"/>
      <c r="E58" s="12" t="s">
        <v>13</v>
      </c>
      <c r="F58" s="14"/>
      <c r="G58" s="124">
        <v>27.06</v>
      </c>
      <c r="H58" s="124">
        <v>16.69</v>
      </c>
      <c r="I58" s="15">
        <v>16.36</v>
      </c>
      <c r="J58" s="15"/>
      <c r="K58" s="16">
        <f t="shared" si="6"/>
        <v>87</v>
      </c>
      <c r="L58" s="17">
        <f t="shared" si="7"/>
        <v>43.75</v>
      </c>
      <c r="M58" s="16">
        <f t="shared" si="8"/>
        <v>75</v>
      </c>
      <c r="N58" s="18">
        <f t="shared" si="9"/>
        <v>33.05</v>
      </c>
      <c r="O58" s="16">
        <f t="shared" si="10"/>
        <v>34</v>
      </c>
      <c r="P58" s="17">
        <f t="shared" si="11"/>
        <v>16.36</v>
      </c>
    </row>
    <row r="59" spans="1:16" ht="30" customHeight="1">
      <c r="A59" s="87" t="s">
        <v>147</v>
      </c>
      <c r="B59" s="11">
        <v>46</v>
      </c>
      <c r="C59" s="3" t="s">
        <v>54</v>
      </c>
      <c r="D59" s="13"/>
      <c r="E59" s="22" t="s">
        <v>14</v>
      </c>
      <c r="F59" s="14"/>
      <c r="G59" s="124">
        <v>19.25</v>
      </c>
      <c r="H59" s="124">
        <v>16.18</v>
      </c>
      <c r="I59" s="15">
        <v>16.84</v>
      </c>
      <c r="J59" s="15"/>
      <c r="K59" s="16">
        <f t="shared" si="6"/>
        <v>57</v>
      </c>
      <c r="L59" s="17">
        <f t="shared" si="7"/>
        <v>35.43</v>
      </c>
      <c r="M59" s="16">
        <f t="shared" si="8"/>
        <v>41</v>
      </c>
      <c r="N59" s="18">
        <f t="shared" si="9"/>
        <v>33.019999999999996</v>
      </c>
      <c r="O59" s="16">
        <f t="shared" si="10"/>
        <v>33</v>
      </c>
      <c r="P59" s="17">
        <f t="shared" si="11"/>
        <v>16.18</v>
      </c>
    </row>
    <row r="60" spans="1:18" s="102" customFormat="1" ht="30" customHeight="1">
      <c r="A60" s="88" t="s">
        <v>146</v>
      </c>
      <c r="B60" s="89">
        <v>53</v>
      </c>
      <c r="C60" s="90" t="s">
        <v>19</v>
      </c>
      <c r="D60" s="91"/>
      <c r="E60" s="92" t="s">
        <v>12</v>
      </c>
      <c r="F60" s="93"/>
      <c r="G60" s="126">
        <v>17.27</v>
      </c>
      <c r="H60" s="126">
        <v>16.55</v>
      </c>
      <c r="I60" s="94">
        <v>16.43</v>
      </c>
      <c r="J60" s="94"/>
      <c r="K60" s="95">
        <f t="shared" si="6"/>
        <v>40</v>
      </c>
      <c r="L60" s="120">
        <f t="shared" si="7"/>
        <v>33.82</v>
      </c>
      <c r="M60" s="95">
        <f t="shared" si="8"/>
        <v>32</v>
      </c>
      <c r="N60" s="128">
        <f t="shared" si="9"/>
        <v>32.980000000000004</v>
      </c>
      <c r="O60" s="95">
        <f t="shared" si="10"/>
        <v>31</v>
      </c>
      <c r="P60" s="120">
        <f t="shared" si="11"/>
        <v>16.43</v>
      </c>
      <c r="R60" s="114"/>
    </row>
    <row r="61" spans="1:18" s="102" customFormat="1" ht="30" customHeight="1">
      <c r="A61" s="88" t="s">
        <v>147</v>
      </c>
      <c r="B61" s="89">
        <v>69</v>
      </c>
      <c r="C61" s="115" t="s">
        <v>43</v>
      </c>
      <c r="D61" s="103"/>
      <c r="E61" s="116" t="s">
        <v>40</v>
      </c>
      <c r="F61" s="93"/>
      <c r="G61" s="127">
        <v>16.75</v>
      </c>
      <c r="H61" s="126">
        <v>16.5</v>
      </c>
      <c r="I61" s="94">
        <v>16.48</v>
      </c>
      <c r="J61" s="94"/>
      <c r="K61" s="95">
        <f t="shared" si="6"/>
        <v>35</v>
      </c>
      <c r="L61" s="120">
        <f t="shared" si="7"/>
        <v>33.25</v>
      </c>
      <c r="M61" s="95">
        <f t="shared" si="8"/>
        <v>27</v>
      </c>
      <c r="N61" s="128">
        <f t="shared" si="9"/>
        <v>32.980000000000004</v>
      </c>
      <c r="O61" s="95">
        <f t="shared" si="10"/>
        <v>31</v>
      </c>
      <c r="P61" s="120">
        <f t="shared" si="11"/>
        <v>16.48</v>
      </c>
      <c r="R61" s="114"/>
    </row>
    <row r="62" spans="1:16" ht="30" customHeight="1">
      <c r="A62" s="87" t="s">
        <v>146</v>
      </c>
      <c r="B62" s="11">
        <v>83</v>
      </c>
      <c r="C62" s="1" t="s">
        <v>122</v>
      </c>
      <c r="D62" s="13"/>
      <c r="E62" s="12" t="s">
        <v>119</v>
      </c>
      <c r="F62" s="14"/>
      <c r="G62" s="124">
        <v>16.54</v>
      </c>
      <c r="H62" s="124">
        <v>16.75</v>
      </c>
      <c r="I62" s="15">
        <v>16.31</v>
      </c>
      <c r="J62" s="15"/>
      <c r="K62" s="16">
        <f t="shared" si="6"/>
        <v>30</v>
      </c>
      <c r="L62" s="17">
        <f t="shared" si="7"/>
        <v>33.29</v>
      </c>
      <c r="M62" s="16">
        <f t="shared" si="8"/>
        <v>28</v>
      </c>
      <c r="N62" s="18">
        <f t="shared" si="9"/>
        <v>32.849999999999994</v>
      </c>
      <c r="O62" s="16">
        <f t="shared" si="10"/>
        <v>30</v>
      </c>
      <c r="P62" s="17">
        <f t="shared" si="11"/>
        <v>16.31</v>
      </c>
    </row>
    <row r="63" spans="1:16" ht="30" customHeight="1">
      <c r="A63" s="87" t="s">
        <v>147</v>
      </c>
      <c r="B63" s="11">
        <v>79</v>
      </c>
      <c r="C63" s="4" t="s">
        <v>41</v>
      </c>
      <c r="D63" s="20"/>
      <c r="E63" s="23" t="s">
        <v>40</v>
      </c>
      <c r="F63" s="14"/>
      <c r="G63" s="125">
        <v>16.36</v>
      </c>
      <c r="H63" s="124">
        <v>16.09</v>
      </c>
      <c r="I63" s="15">
        <v>27.73</v>
      </c>
      <c r="J63" s="15"/>
      <c r="K63" s="16">
        <f t="shared" si="6"/>
        <v>26</v>
      </c>
      <c r="L63" s="17">
        <f t="shared" si="7"/>
        <v>32.45</v>
      </c>
      <c r="M63" s="16">
        <f t="shared" si="8"/>
        <v>22</v>
      </c>
      <c r="N63" s="18">
        <f t="shared" si="9"/>
        <v>32.45</v>
      </c>
      <c r="O63" s="16">
        <f t="shared" si="10"/>
        <v>29</v>
      </c>
      <c r="P63" s="17">
        <f t="shared" si="11"/>
        <v>16.09</v>
      </c>
    </row>
    <row r="64" spans="1:18" s="102" customFormat="1" ht="30" customHeight="1">
      <c r="A64" s="88" t="s">
        <v>146</v>
      </c>
      <c r="B64" s="89">
        <v>59</v>
      </c>
      <c r="C64" s="104" t="s">
        <v>48</v>
      </c>
      <c r="D64" s="112"/>
      <c r="E64" s="104" t="s">
        <v>28</v>
      </c>
      <c r="F64" s="105"/>
      <c r="G64" s="126">
        <v>16.25</v>
      </c>
      <c r="H64" s="126">
        <v>16.34</v>
      </c>
      <c r="I64" s="94">
        <v>16.19</v>
      </c>
      <c r="J64" s="94"/>
      <c r="K64" s="95">
        <f t="shared" si="6"/>
        <v>24</v>
      </c>
      <c r="L64" s="120">
        <f t="shared" si="7"/>
        <v>32.59</v>
      </c>
      <c r="M64" s="95">
        <f t="shared" si="8"/>
        <v>23</v>
      </c>
      <c r="N64" s="128">
        <f t="shared" si="9"/>
        <v>32.44</v>
      </c>
      <c r="O64" s="95">
        <f t="shared" si="10"/>
        <v>28</v>
      </c>
      <c r="P64" s="120">
        <f t="shared" si="11"/>
        <v>16.19</v>
      </c>
      <c r="R64" s="114"/>
    </row>
    <row r="65" spans="1:18" s="102" customFormat="1" ht="30" customHeight="1">
      <c r="A65" s="88" t="s">
        <v>147</v>
      </c>
      <c r="B65" s="89">
        <v>89</v>
      </c>
      <c r="C65" s="90" t="s">
        <v>106</v>
      </c>
      <c r="D65" s="91"/>
      <c r="E65" s="93" t="s">
        <v>65</v>
      </c>
      <c r="F65" s="93"/>
      <c r="G65" s="126">
        <v>16.11</v>
      </c>
      <c r="H65" s="126">
        <v>18.37</v>
      </c>
      <c r="I65" s="94">
        <v>15.93</v>
      </c>
      <c r="J65" s="94"/>
      <c r="K65" s="95">
        <f t="shared" si="6"/>
        <v>23</v>
      </c>
      <c r="L65" s="120">
        <f t="shared" si="7"/>
        <v>34.480000000000004</v>
      </c>
      <c r="M65" s="95">
        <f t="shared" si="8"/>
        <v>37</v>
      </c>
      <c r="N65" s="128">
        <f t="shared" si="9"/>
        <v>32.040000000000006</v>
      </c>
      <c r="O65" s="95">
        <f t="shared" si="10"/>
        <v>27</v>
      </c>
      <c r="P65" s="120">
        <f t="shared" si="11"/>
        <v>15.93</v>
      </c>
      <c r="R65" s="114"/>
    </row>
    <row r="66" spans="1:16" ht="30" customHeight="1">
      <c r="A66" s="87" t="s">
        <v>146</v>
      </c>
      <c r="B66" s="11">
        <v>75</v>
      </c>
      <c r="C66" s="4" t="s">
        <v>49</v>
      </c>
      <c r="D66" s="20"/>
      <c r="E66" s="23" t="s">
        <v>40</v>
      </c>
      <c r="F66" s="14"/>
      <c r="G66" s="125">
        <v>16</v>
      </c>
      <c r="H66" s="124">
        <v>16.03</v>
      </c>
      <c r="I66" s="15">
        <v>17.74</v>
      </c>
      <c r="J66" s="15"/>
      <c r="K66" s="16">
        <f t="shared" si="6"/>
        <v>19</v>
      </c>
      <c r="L66" s="17">
        <f t="shared" si="7"/>
        <v>32.03</v>
      </c>
      <c r="M66" s="16">
        <f t="shared" si="8"/>
        <v>20</v>
      </c>
      <c r="N66" s="18">
        <f t="shared" si="9"/>
        <v>32.03</v>
      </c>
      <c r="O66" s="16">
        <f t="shared" si="10"/>
        <v>26</v>
      </c>
      <c r="P66" s="17">
        <f t="shared" si="11"/>
        <v>16</v>
      </c>
    </row>
    <row r="67" spans="1:16" ht="30" customHeight="1">
      <c r="A67" s="87" t="s">
        <v>147</v>
      </c>
      <c r="B67" s="11">
        <v>61</v>
      </c>
      <c r="C67" s="3" t="s">
        <v>78</v>
      </c>
      <c r="D67" s="13"/>
      <c r="E67" s="22" t="s">
        <v>14</v>
      </c>
      <c r="F67" s="14"/>
      <c r="G67" s="124">
        <v>15.97</v>
      </c>
      <c r="H67" s="124">
        <v>15.95</v>
      </c>
      <c r="I67" s="15">
        <v>16.87</v>
      </c>
      <c r="J67" s="15"/>
      <c r="K67" s="16">
        <f t="shared" si="6"/>
        <v>17</v>
      </c>
      <c r="L67" s="17">
        <f t="shared" si="7"/>
        <v>31.92</v>
      </c>
      <c r="M67" s="16">
        <f t="shared" si="8"/>
        <v>17</v>
      </c>
      <c r="N67" s="18">
        <f t="shared" si="9"/>
        <v>31.920000000000005</v>
      </c>
      <c r="O67" s="16">
        <f t="shared" si="10"/>
        <v>25</v>
      </c>
      <c r="P67" s="17">
        <f t="shared" si="11"/>
        <v>15.95</v>
      </c>
    </row>
    <row r="68" spans="1:18" s="102" customFormat="1" ht="30" customHeight="1">
      <c r="A68" s="88" t="s">
        <v>146</v>
      </c>
      <c r="B68" s="89">
        <v>35</v>
      </c>
      <c r="C68" s="118" t="s">
        <v>74</v>
      </c>
      <c r="D68" s="119"/>
      <c r="E68" s="119" t="s">
        <v>40</v>
      </c>
      <c r="F68" s="119"/>
      <c r="G68" s="126">
        <v>20.84</v>
      </c>
      <c r="H68" s="126">
        <v>16.03</v>
      </c>
      <c r="I68" s="94">
        <v>15.88</v>
      </c>
      <c r="J68" s="94"/>
      <c r="K68" s="95">
        <f aca="true" t="shared" si="12" ref="K68:K91">RANK(G68,$G$4:$G$91,1)</f>
        <v>67</v>
      </c>
      <c r="L68" s="120">
        <f aca="true" t="shared" si="13" ref="L68:L91">SUM(G68:H68)</f>
        <v>36.870000000000005</v>
      </c>
      <c r="M68" s="95">
        <f aca="true" t="shared" si="14" ref="M68:M91">RANK($L68,$L$4:$L$91,1)</f>
        <v>47</v>
      </c>
      <c r="N68" s="128">
        <f aca="true" t="shared" si="15" ref="N68:N91">SUM(G68:I68)-MAX(G68:I68)</f>
        <v>31.910000000000007</v>
      </c>
      <c r="O68" s="95">
        <f aca="true" t="shared" si="16" ref="O68:O91">RANK($N68,$N$4:$N$91,1)</f>
        <v>24</v>
      </c>
      <c r="P68" s="120">
        <f aca="true" t="shared" si="17" ref="P68:P91">MIN(G68:J68)</f>
        <v>15.88</v>
      </c>
      <c r="R68" s="114"/>
    </row>
    <row r="69" spans="1:18" s="102" customFormat="1" ht="30" customHeight="1">
      <c r="A69" s="88" t="s">
        <v>147</v>
      </c>
      <c r="B69" s="89">
        <v>66</v>
      </c>
      <c r="C69" s="90" t="s">
        <v>16</v>
      </c>
      <c r="D69" s="91"/>
      <c r="E69" s="92" t="s">
        <v>20</v>
      </c>
      <c r="F69" s="93"/>
      <c r="G69" s="126">
        <v>15.97</v>
      </c>
      <c r="H69" s="126">
        <v>15.86</v>
      </c>
      <c r="I69" s="94">
        <v>16.08</v>
      </c>
      <c r="J69" s="94"/>
      <c r="K69" s="95">
        <f t="shared" si="12"/>
        <v>17</v>
      </c>
      <c r="L69" s="120">
        <f t="shared" si="13"/>
        <v>31.83</v>
      </c>
      <c r="M69" s="95">
        <f t="shared" si="14"/>
        <v>15</v>
      </c>
      <c r="N69" s="128">
        <f t="shared" si="15"/>
        <v>31.83</v>
      </c>
      <c r="O69" s="95">
        <f t="shared" si="16"/>
        <v>23</v>
      </c>
      <c r="P69" s="120">
        <f t="shared" si="17"/>
        <v>15.86</v>
      </c>
      <c r="R69" s="114"/>
    </row>
    <row r="70" spans="1:16" ht="30" customHeight="1">
      <c r="A70" s="87" t="s">
        <v>146</v>
      </c>
      <c r="B70" s="11">
        <v>74</v>
      </c>
      <c r="C70" s="1" t="s">
        <v>32</v>
      </c>
      <c r="D70" s="13"/>
      <c r="E70" s="12" t="s">
        <v>13</v>
      </c>
      <c r="F70" s="14"/>
      <c r="G70" s="124">
        <v>16.09</v>
      </c>
      <c r="H70" s="124">
        <v>15.72</v>
      </c>
      <c r="I70" s="15">
        <v>16.23</v>
      </c>
      <c r="J70" s="15"/>
      <c r="K70" s="16">
        <f t="shared" si="12"/>
        <v>22</v>
      </c>
      <c r="L70" s="17">
        <f t="shared" si="13"/>
        <v>31.810000000000002</v>
      </c>
      <c r="M70" s="16">
        <f t="shared" si="14"/>
        <v>14</v>
      </c>
      <c r="N70" s="18">
        <f t="shared" si="15"/>
        <v>31.810000000000006</v>
      </c>
      <c r="O70" s="16">
        <f t="shared" si="16"/>
        <v>22</v>
      </c>
      <c r="P70" s="17">
        <f t="shared" si="17"/>
        <v>15.72</v>
      </c>
    </row>
    <row r="71" spans="1:16" ht="30" customHeight="1">
      <c r="A71" s="87" t="s">
        <v>147</v>
      </c>
      <c r="B71" s="11">
        <v>43</v>
      </c>
      <c r="C71" s="1" t="s">
        <v>112</v>
      </c>
      <c r="D71" s="13"/>
      <c r="E71" s="12" t="s">
        <v>111</v>
      </c>
      <c r="F71" s="14"/>
      <c r="G71" s="124">
        <v>16.26</v>
      </c>
      <c r="H71" s="124">
        <v>15.86</v>
      </c>
      <c r="I71" s="15">
        <v>15.94</v>
      </c>
      <c r="J71" s="15"/>
      <c r="K71" s="16">
        <f t="shared" si="12"/>
        <v>25</v>
      </c>
      <c r="L71" s="17">
        <f t="shared" si="13"/>
        <v>32.120000000000005</v>
      </c>
      <c r="M71" s="16">
        <f t="shared" si="14"/>
        <v>21</v>
      </c>
      <c r="N71" s="18">
        <f t="shared" si="15"/>
        <v>31.8</v>
      </c>
      <c r="O71" s="16">
        <f t="shared" si="16"/>
        <v>21</v>
      </c>
      <c r="P71" s="17">
        <f t="shared" si="17"/>
        <v>15.86</v>
      </c>
    </row>
    <row r="72" spans="1:18" s="102" customFormat="1" ht="30" customHeight="1">
      <c r="A72" s="88" t="s">
        <v>146</v>
      </c>
      <c r="B72" s="89">
        <v>86</v>
      </c>
      <c r="C72" s="118" t="s">
        <v>139</v>
      </c>
      <c r="D72" s="119"/>
      <c r="E72" s="119" t="s">
        <v>100</v>
      </c>
      <c r="F72" s="119"/>
      <c r="G72" s="126">
        <v>15.95</v>
      </c>
      <c r="H72" s="126">
        <v>15.72</v>
      </c>
      <c r="I72" s="94">
        <v>17.2</v>
      </c>
      <c r="J72" s="94"/>
      <c r="K72" s="95">
        <f t="shared" si="12"/>
        <v>15</v>
      </c>
      <c r="L72" s="120">
        <f t="shared" si="13"/>
        <v>31.67</v>
      </c>
      <c r="M72" s="95">
        <f t="shared" si="14"/>
        <v>12</v>
      </c>
      <c r="N72" s="128">
        <f t="shared" si="15"/>
        <v>31.670000000000005</v>
      </c>
      <c r="O72" s="95">
        <f t="shared" si="16"/>
        <v>20</v>
      </c>
      <c r="P72" s="120">
        <f t="shared" si="17"/>
        <v>15.72</v>
      </c>
      <c r="R72" s="114"/>
    </row>
    <row r="73" spans="1:18" s="102" customFormat="1" ht="30" customHeight="1">
      <c r="A73" s="88" t="s">
        <v>147</v>
      </c>
      <c r="B73" s="89">
        <v>72</v>
      </c>
      <c r="C73" s="90" t="s">
        <v>116</v>
      </c>
      <c r="D73" s="91"/>
      <c r="E73" s="92" t="s">
        <v>111</v>
      </c>
      <c r="F73" s="93"/>
      <c r="G73" s="126">
        <v>16.49</v>
      </c>
      <c r="H73" s="126">
        <v>16.39</v>
      </c>
      <c r="I73" s="94">
        <v>15.05</v>
      </c>
      <c r="J73" s="94"/>
      <c r="K73" s="95">
        <f t="shared" si="12"/>
        <v>27</v>
      </c>
      <c r="L73" s="120">
        <f t="shared" si="13"/>
        <v>32.879999999999995</v>
      </c>
      <c r="M73" s="95">
        <f t="shared" si="14"/>
        <v>24</v>
      </c>
      <c r="N73" s="128">
        <f t="shared" si="15"/>
        <v>31.439999999999994</v>
      </c>
      <c r="O73" s="95">
        <f t="shared" si="16"/>
        <v>19</v>
      </c>
      <c r="P73" s="120">
        <f t="shared" si="17"/>
        <v>15.05</v>
      </c>
      <c r="R73" s="114"/>
    </row>
    <row r="74" spans="1:16" ht="30" customHeight="1">
      <c r="A74" s="87" t="s">
        <v>146</v>
      </c>
      <c r="B74" s="11">
        <v>71</v>
      </c>
      <c r="C74" s="1" t="s">
        <v>113</v>
      </c>
      <c r="D74" s="13"/>
      <c r="E74" s="12" t="s">
        <v>111</v>
      </c>
      <c r="F74" s="14"/>
      <c r="G74" s="124">
        <v>15.93</v>
      </c>
      <c r="H74" s="124">
        <v>15.72</v>
      </c>
      <c r="I74" s="15">
        <v>15.63</v>
      </c>
      <c r="J74" s="15"/>
      <c r="K74" s="16">
        <f t="shared" si="12"/>
        <v>14</v>
      </c>
      <c r="L74" s="17">
        <f t="shared" si="13"/>
        <v>31.65</v>
      </c>
      <c r="M74" s="16">
        <f t="shared" si="14"/>
        <v>11</v>
      </c>
      <c r="N74" s="18">
        <f t="shared" si="15"/>
        <v>31.35</v>
      </c>
      <c r="O74" s="16">
        <f t="shared" si="16"/>
        <v>18</v>
      </c>
      <c r="P74" s="17">
        <f t="shared" si="17"/>
        <v>15.63</v>
      </c>
    </row>
    <row r="75" spans="1:16" ht="30" customHeight="1">
      <c r="A75" s="87" t="s">
        <v>147</v>
      </c>
      <c r="B75" s="11">
        <v>36</v>
      </c>
      <c r="C75" s="1" t="s">
        <v>132</v>
      </c>
      <c r="D75" s="20"/>
      <c r="E75" s="12" t="s">
        <v>127</v>
      </c>
      <c r="F75" s="14"/>
      <c r="G75" s="125">
        <v>15.75</v>
      </c>
      <c r="H75" s="124">
        <v>16.02</v>
      </c>
      <c r="I75" s="15">
        <v>15.54</v>
      </c>
      <c r="J75" s="15"/>
      <c r="K75" s="16">
        <f t="shared" si="12"/>
        <v>12</v>
      </c>
      <c r="L75" s="17">
        <f t="shared" si="13"/>
        <v>31.77</v>
      </c>
      <c r="M75" s="16">
        <f t="shared" si="14"/>
        <v>13</v>
      </c>
      <c r="N75" s="18">
        <f t="shared" si="15"/>
        <v>31.290000000000003</v>
      </c>
      <c r="O75" s="16">
        <f t="shared" si="16"/>
        <v>17</v>
      </c>
      <c r="P75" s="17">
        <f t="shared" si="17"/>
        <v>15.54</v>
      </c>
    </row>
    <row r="76" spans="1:18" s="102" customFormat="1" ht="30" customHeight="1">
      <c r="A76" s="88" t="s">
        <v>146</v>
      </c>
      <c r="B76" s="89">
        <v>21</v>
      </c>
      <c r="C76" s="90" t="s">
        <v>110</v>
      </c>
      <c r="D76" s="91"/>
      <c r="E76" s="92" t="s">
        <v>111</v>
      </c>
      <c r="F76" s="93"/>
      <c r="G76" s="126">
        <v>15.9</v>
      </c>
      <c r="H76" s="126">
        <v>15.61</v>
      </c>
      <c r="I76" s="94">
        <v>15.53</v>
      </c>
      <c r="J76" s="94"/>
      <c r="K76" s="95">
        <f t="shared" si="12"/>
        <v>13</v>
      </c>
      <c r="L76" s="120">
        <f t="shared" si="13"/>
        <v>31.509999999999998</v>
      </c>
      <c r="M76" s="95">
        <f t="shared" si="14"/>
        <v>10</v>
      </c>
      <c r="N76" s="128">
        <f t="shared" si="15"/>
        <v>31.14</v>
      </c>
      <c r="O76" s="95">
        <f t="shared" si="16"/>
        <v>16</v>
      </c>
      <c r="P76" s="120">
        <f t="shared" si="17"/>
        <v>15.53</v>
      </c>
      <c r="R76" s="114"/>
    </row>
    <row r="77" spans="1:18" s="102" customFormat="1" ht="30" customHeight="1">
      <c r="A77" s="88" t="s">
        <v>147</v>
      </c>
      <c r="B77" s="89">
        <v>90</v>
      </c>
      <c r="C77" s="93" t="s">
        <v>104</v>
      </c>
      <c r="D77" s="93"/>
      <c r="E77" s="93" t="s">
        <v>65</v>
      </c>
      <c r="F77" s="93"/>
      <c r="G77" s="126">
        <v>15.45</v>
      </c>
      <c r="H77" s="126">
        <v>17.47</v>
      </c>
      <c r="I77" s="94">
        <v>15.68</v>
      </c>
      <c r="J77" s="94"/>
      <c r="K77" s="95">
        <f t="shared" si="12"/>
        <v>8</v>
      </c>
      <c r="L77" s="120">
        <f t="shared" si="13"/>
        <v>32.92</v>
      </c>
      <c r="M77" s="95">
        <f t="shared" si="14"/>
        <v>25</v>
      </c>
      <c r="N77" s="128">
        <f t="shared" si="15"/>
        <v>31.130000000000003</v>
      </c>
      <c r="O77" s="95">
        <f t="shared" si="16"/>
        <v>15</v>
      </c>
      <c r="P77" s="120">
        <f t="shared" si="17"/>
        <v>15.45</v>
      </c>
      <c r="R77" s="114"/>
    </row>
    <row r="78" spans="1:16" ht="30" customHeight="1">
      <c r="A78" s="87" t="s">
        <v>146</v>
      </c>
      <c r="B78" s="11">
        <v>64</v>
      </c>
      <c r="C78" s="1" t="s">
        <v>37</v>
      </c>
      <c r="D78" s="13"/>
      <c r="E78" s="12" t="s">
        <v>12</v>
      </c>
      <c r="F78" s="14"/>
      <c r="G78" s="124">
        <v>14.65</v>
      </c>
      <c r="H78" s="124">
        <v>16.37</v>
      </c>
      <c r="I78" s="15">
        <v>16.38</v>
      </c>
      <c r="J78" s="15"/>
      <c r="K78" s="16">
        <f t="shared" si="12"/>
        <v>3</v>
      </c>
      <c r="L78" s="17">
        <f t="shared" si="13"/>
        <v>31.020000000000003</v>
      </c>
      <c r="M78" s="16">
        <f t="shared" si="14"/>
        <v>9</v>
      </c>
      <c r="N78" s="18">
        <f t="shared" si="15"/>
        <v>31.020000000000007</v>
      </c>
      <c r="O78" s="16">
        <f t="shared" si="16"/>
        <v>14</v>
      </c>
      <c r="P78" s="17">
        <f t="shared" si="17"/>
        <v>14.65</v>
      </c>
    </row>
    <row r="79" spans="1:16" ht="30" customHeight="1">
      <c r="A79" s="87" t="s">
        <v>147</v>
      </c>
      <c r="B79" s="11">
        <v>92</v>
      </c>
      <c r="C79" s="1" t="s">
        <v>115</v>
      </c>
      <c r="D79" s="13"/>
      <c r="E79" s="12" t="s">
        <v>111</v>
      </c>
      <c r="F79" s="14"/>
      <c r="G79" s="124">
        <v>15.54</v>
      </c>
      <c r="H79" s="124">
        <v>27.96</v>
      </c>
      <c r="I79" s="15">
        <v>15.45</v>
      </c>
      <c r="J79" s="15"/>
      <c r="K79" s="16">
        <f t="shared" si="12"/>
        <v>10</v>
      </c>
      <c r="L79" s="17">
        <f t="shared" si="13"/>
        <v>43.5</v>
      </c>
      <c r="M79" s="16">
        <f t="shared" si="14"/>
        <v>73</v>
      </c>
      <c r="N79" s="18">
        <f t="shared" si="15"/>
        <v>30.990000000000002</v>
      </c>
      <c r="O79" s="16">
        <f t="shared" si="16"/>
        <v>12</v>
      </c>
      <c r="P79" s="17">
        <f t="shared" si="17"/>
        <v>15.45</v>
      </c>
    </row>
    <row r="80" spans="1:18" s="102" customFormat="1" ht="30" customHeight="1">
      <c r="A80" s="88" t="s">
        <v>146</v>
      </c>
      <c r="B80" s="89">
        <v>77</v>
      </c>
      <c r="C80" s="90" t="s">
        <v>34</v>
      </c>
      <c r="D80" s="91"/>
      <c r="E80" s="92" t="s">
        <v>14</v>
      </c>
      <c r="F80" s="93"/>
      <c r="G80" s="126">
        <v>15.52</v>
      </c>
      <c r="H80" s="126">
        <v>15.47</v>
      </c>
      <c r="I80" s="94">
        <v>15.54</v>
      </c>
      <c r="J80" s="94"/>
      <c r="K80" s="95">
        <f t="shared" si="12"/>
        <v>9</v>
      </c>
      <c r="L80" s="120">
        <f t="shared" si="13"/>
        <v>30.990000000000002</v>
      </c>
      <c r="M80" s="95">
        <f t="shared" si="14"/>
        <v>8</v>
      </c>
      <c r="N80" s="128">
        <f t="shared" si="15"/>
        <v>30.990000000000002</v>
      </c>
      <c r="O80" s="95">
        <f t="shared" si="16"/>
        <v>12</v>
      </c>
      <c r="P80" s="120">
        <f t="shared" si="17"/>
        <v>15.47</v>
      </c>
      <c r="R80" s="114"/>
    </row>
    <row r="81" spans="1:18" s="102" customFormat="1" ht="30" customHeight="1">
      <c r="A81" s="88" t="s">
        <v>147</v>
      </c>
      <c r="B81" s="89">
        <v>97</v>
      </c>
      <c r="C81" s="90" t="s">
        <v>35</v>
      </c>
      <c r="D81" s="91"/>
      <c r="E81" s="93" t="s">
        <v>65</v>
      </c>
      <c r="F81" s="93"/>
      <c r="G81" s="126">
        <v>15.57</v>
      </c>
      <c r="H81" s="126">
        <v>15.33</v>
      </c>
      <c r="I81" s="94">
        <v>999</v>
      </c>
      <c r="J81" s="94"/>
      <c r="K81" s="95">
        <f t="shared" si="12"/>
        <v>11</v>
      </c>
      <c r="L81" s="120">
        <f t="shared" si="13"/>
        <v>30.9</v>
      </c>
      <c r="M81" s="95">
        <f t="shared" si="14"/>
        <v>7</v>
      </c>
      <c r="N81" s="128">
        <f t="shared" si="15"/>
        <v>30.90000000000009</v>
      </c>
      <c r="O81" s="95">
        <f t="shared" si="16"/>
        <v>11</v>
      </c>
      <c r="P81" s="120">
        <f t="shared" si="17"/>
        <v>15.33</v>
      </c>
      <c r="R81" s="114"/>
    </row>
    <row r="82" spans="1:16" ht="30" customHeight="1">
      <c r="A82" s="87" t="s">
        <v>146</v>
      </c>
      <c r="B82" s="11">
        <v>56</v>
      </c>
      <c r="C82" s="1" t="s">
        <v>114</v>
      </c>
      <c r="D82" s="13"/>
      <c r="E82" s="12" t="s">
        <v>111</v>
      </c>
      <c r="F82" s="14"/>
      <c r="G82" s="124">
        <v>15.29</v>
      </c>
      <c r="H82" s="124">
        <v>16.67</v>
      </c>
      <c r="I82" s="15">
        <v>15.61</v>
      </c>
      <c r="J82" s="15"/>
      <c r="K82" s="16">
        <f t="shared" si="12"/>
        <v>7</v>
      </c>
      <c r="L82" s="17">
        <f t="shared" si="13"/>
        <v>31.96</v>
      </c>
      <c r="M82" s="16">
        <f t="shared" si="14"/>
        <v>18</v>
      </c>
      <c r="N82" s="18">
        <f t="shared" si="15"/>
        <v>30.9</v>
      </c>
      <c r="O82" s="16">
        <f t="shared" si="16"/>
        <v>10</v>
      </c>
      <c r="P82" s="17">
        <f t="shared" si="17"/>
        <v>15.29</v>
      </c>
    </row>
    <row r="83" spans="1:16" ht="30" customHeight="1">
      <c r="A83" s="87" t="s">
        <v>147</v>
      </c>
      <c r="B83" s="11">
        <v>78</v>
      </c>
      <c r="C83" s="1" t="s">
        <v>31</v>
      </c>
      <c r="D83" s="13"/>
      <c r="E83" s="12" t="s">
        <v>14</v>
      </c>
      <c r="F83" s="14"/>
      <c r="G83" s="124">
        <v>16.08</v>
      </c>
      <c r="H83" s="124">
        <v>15.83</v>
      </c>
      <c r="I83" s="15">
        <v>15.01</v>
      </c>
      <c r="J83" s="15"/>
      <c r="K83" s="16">
        <f t="shared" si="12"/>
        <v>21</v>
      </c>
      <c r="L83" s="17">
        <f t="shared" si="13"/>
        <v>31.909999999999997</v>
      </c>
      <c r="M83" s="16">
        <f t="shared" si="14"/>
        <v>16</v>
      </c>
      <c r="N83" s="18">
        <f t="shared" si="15"/>
        <v>30.839999999999996</v>
      </c>
      <c r="O83" s="16">
        <f t="shared" si="16"/>
        <v>9</v>
      </c>
      <c r="P83" s="17">
        <f t="shared" si="17"/>
        <v>15.01</v>
      </c>
    </row>
    <row r="84" spans="1:18" s="102" customFormat="1" ht="30" customHeight="1">
      <c r="A84" s="88" t="s">
        <v>146</v>
      </c>
      <c r="B84" s="89">
        <v>73</v>
      </c>
      <c r="C84" s="90" t="s">
        <v>137</v>
      </c>
      <c r="D84" s="91"/>
      <c r="E84" s="92" t="s">
        <v>138</v>
      </c>
      <c r="F84" s="93"/>
      <c r="G84" s="126">
        <v>15.25</v>
      </c>
      <c r="H84" s="126">
        <v>15.07</v>
      </c>
      <c r="I84" s="94">
        <v>15.19</v>
      </c>
      <c r="J84" s="94"/>
      <c r="K84" s="95">
        <f t="shared" si="12"/>
        <v>6</v>
      </c>
      <c r="L84" s="120">
        <f t="shared" si="13"/>
        <v>30.32</v>
      </c>
      <c r="M84" s="95">
        <f t="shared" si="14"/>
        <v>4</v>
      </c>
      <c r="N84" s="128">
        <f t="shared" si="15"/>
        <v>30.259999999999998</v>
      </c>
      <c r="O84" s="95">
        <f t="shared" si="16"/>
        <v>8</v>
      </c>
      <c r="P84" s="120">
        <f t="shared" si="17"/>
        <v>15.07</v>
      </c>
      <c r="R84" s="114"/>
    </row>
    <row r="85" spans="1:18" s="102" customFormat="1" ht="30" customHeight="1">
      <c r="A85" s="88" t="s">
        <v>147</v>
      </c>
      <c r="B85" s="89">
        <v>84</v>
      </c>
      <c r="C85" s="115" t="s">
        <v>46</v>
      </c>
      <c r="D85" s="103"/>
      <c r="E85" s="116" t="s">
        <v>40</v>
      </c>
      <c r="F85" s="93"/>
      <c r="G85" s="127">
        <v>17.04</v>
      </c>
      <c r="H85" s="126">
        <v>14.95</v>
      </c>
      <c r="I85" s="94">
        <v>15.08</v>
      </c>
      <c r="J85" s="94"/>
      <c r="K85" s="95">
        <f t="shared" si="12"/>
        <v>36</v>
      </c>
      <c r="L85" s="120">
        <f t="shared" si="13"/>
        <v>31.99</v>
      </c>
      <c r="M85" s="95">
        <f t="shared" si="14"/>
        <v>19</v>
      </c>
      <c r="N85" s="128">
        <f t="shared" si="15"/>
        <v>30.03</v>
      </c>
      <c r="O85" s="95">
        <f t="shared" si="16"/>
        <v>7</v>
      </c>
      <c r="P85" s="120">
        <f t="shared" si="17"/>
        <v>14.95</v>
      </c>
      <c r="R85" s="114"/>
    </row>
    <row r="86" spans="1:16" ht="30" customHeight="1">
      <c r="A86" s="87" t="s">
        <v>146</v>
      </c>
      <c r="B86" s="11">
        <v>94</v>
      </c>
      <c r="C86" s="1" t="s">
        <v>125</v>
      </c>
      <c r="D86" s="13"/>
      <c r="E86" s="12" t="s">
        <v>119</v>
      </c>
      <c r="F86" s="14"/>
      <c r="G86" s="124">
        <v>14.9</v>
      </c>
      <c r="H86" s="124">
        <v>14.93</v>
      </c>
      <c r="I86" s="15">
        <v>15.01</v>
      </c>
      <c r="J86" s="15"/>
      <c r="K86" s="16">
        <f t="shared" si="12"/>
        <v>5</v>
      </c>
      <c r="L86" s="17">
        <f t="shared" si="13"/>
        <v>29.83</v>
      </c>
      <c r="M86" s="16">
        <f t="shared" si="14"/>
        <v>3</v>
      </c>
      <c r="N86" s="18">
        <f t="shared" si="15"/>
        <v>29.83</v>
      </c>
      <c r="O86" s="16">
        <f t="shared" si="16"/>
        <v>6</v>
      </c>
      <c r="P86" s="17">
        <f t="shared" si="17"/>
        <v>14.9</v>
      </c>
    </row>
    <row r="87" spans="1:16" ht="30" customHeight="1">
      <c r="A87" s="87" t="s">
        <v>147</v>
      </c>
      <c r="B87" s="11">
        <v>88</v>
      </c>
      <c r="C87" s="1" t="s">
        <v>30</v>
      </c>
      <c r="D87" s="13"/>
      <c r="E87" s="12" t="s">
        <v>12</v>
      </c>
      <c r="F87" s="14"/>
      <c r="G87" s="124">
        <v>14.84</v>
      </c>
      <c r="H87" s="124">
        <v>14.58</v>
      </c>
      <c r="I87" s="15">
        <v>15.41</v>
      </c>
      <c r="J87" s="15"/>
      <c r="K87" s="16">
        <f t="shared" si="12"/>
        <v>4</v>
      </c>
      <c r="L87" s="17">
        <f t="shared" si="13"/>
        <v>29.42</v>
      </c>
      <c r="M87" s="16">
        <f t="shared" si="14"/>
        <v>2</v>
      </c>
      <c r="N87" s="18">
        <f t="shared" si="15"/>
        <v>29.419999999999998</v>
      </c>
      <c r="O87" s="16">
        <f t="shared" si="16"/>
        <v>5</v>
      </c>
      <c r="P87" s="17">
        <f t="shared" si="17"/>
        <v>14.58</v>
      </c>
    </row>
    <row r="88" spans="1:18" s="102" customFormat="1" ht="30" customHeight="1">
      <c r="A88" s="88" t="s">
        <v>146</v>
      </c>
      <c r="B88" s="89">
        <v>95</v>
      </c>
      <c r="C88" s="118" t="s">
        <v>21</v>
      </c>
      <c r="D88" s="119"/>
      <c r="E88" s="119" t="s">
        <v>20</v>
      </c>
      <c r="F88" s="119"/>
      <c r="G88" s="126">
        <v>14.4</v>
      </c>
      <c r="H88" s="126">
        <v>23.94</v>
      </c>
      <c r="I88" s="94">
        <v>14.75</v>
      </c>
      <c r="J88" s="94"/>
      <c r="K88" s="95">
        <f t="shared" si="12"/>
        <v>2</v>
      </c>
      <c r="L88" s="120">
        <f t="shared" si="13"/>
        <v>38.34</v>
      </c>
      <c r="M88" s="95">
        <f t="shared" si="14"/>
        <v>56</v>
      </c>
      <c r="N88" s="128">
        <f t="shared" si="15"/>
        <v>29.150000000000002</v>
      </c>
      <c r="O88" s="95">
        <f t="shared" si="16"/>
        <v>4</v>
      </c>
      <c r="P88" s="120">
        <f t="shared" si="17"/>
        <v>14.4</v>
      </c>
      <c r="R88" s="114"/>
    </row>
    <row r="89" spans="1:18" s="102" customFormat="1" ht="30" customHeight="1">
      <c r="A89" s="88" t="s">
        <v>147</v>
      </c>
      <c r="B89" s="89">
        <v>96</v>
      </c>
      <c r="C89" s="90" t="s">
        <v>36</v>
      </c>
      <c r="D89" s="91"/>
      <c r="E89" s="92" t="s">
        <v>12</v>
      </c>
      <c r="F89" s="93"/>
      <c r="G89" s="126">
        <v>14.29</v>
      </c>
      <c r="H89" s="126">
        <v>14.11</v>
      </c>
      <c r="I89" s="94">
        <v>15.5</v>
      </c>
      <c r="J89" s="94"/>
      <c r="K89" s="95">
        <f t="shared" si="12"/>
        <v>1</v>
      </c>
      <c r="L89" s="120">
        <f t="shared" si="13"/>
        <v>28.4</v>
      </c>
      <c r="M89" s="95">
        <f t="shared" si="14"/>
        <v>1</v>
      </c>
      <c r="N89" s="128">
        <f t="shared" si="15"/>
        <v>28.4</v>
      </c>
      <c r="O89" s="95">
        <f t="shared" si="16"/>
        <v>3</v>
      </c>
      <c r="P89" s="120">
        <f t="shared" si="17"/>
        <v>14.11</v>
      </c>
      <c r="R89" s="114"/>
    </row>
    <row r="90" spans="1:16" ht="30" customHeight="1">
      <c r="A90" s="87" t="s">
        <v>146</v>
      </c>
      <c r="B90" s="11">
        <v>6</v>
      </c>
      <c r="C90" s="85" t="s">
        <v>140</v>
      </c>
      <c r="D90" s="86"/>
      <c r="E90" s="85" t="s">
        <v>127</v>
      </c>
      <c r="F90" s="86"/>
      <c r="G90" s="125">
        <v>16.52</v>
      </c>
      <c r="H90" s="124">
        <v>13.92</v>
      </c>
      <c r="I90" s="15">
        <v>13.97</v>
      </c>
      <c r="J90" s="15"/>
      <c r="K90" s="16">
        <f t="shared" si="12"/>
        <v>28</v>
      </c>
      <c r="L90" s="17">
        <f t="shared" si="13"/>
        <v>30.439999999999998</v>
      </c>
      <c r="M90" s="16">
        <f t="shared" si="14"/>
        <v>5</v>
      </c>
      <c r="N90" s="18">
        <f t="shared" si="15"/>
        <v>27.889999999999997</v>
      </c>
      <c r="O90" s="16">
        <f t="shared" si="16"/>
        <v>2</v>
      </c>
      <c r="P90" s="17">
        <f t="shared" si="17"/>
        <v>13.92</v>
      </c>
    </row>
    <row r="91" spans="1:16" ht="30" customHeight="1">
      <c r="A91" s="87" t="s">
        <v>147</v>
      </c>
      <c r="B91" s="11">
        <v>98</v>
      </c>
      <c r="C91" s="1" t="s">
        <v>24</v>
      </c>
      <c r="D91" s="13"/>
      <c r="E91" s="12" t="s">
        <v>12</v>
      </c>
      <c r="F91" s="14"/>
      <c r="G91" s="124">
        <v>16.54</v>
      </c>
      <c r="H91" s="124">
        <v>13.93</v>
      </c>
      <c r="I91" s="15">
        <v>13.87</v>
      </c>
      <c r="J91" s="15"/>
      <c r="K91" s="16">
        <f t="shared" si="12"/>
        <v>30</v>
      </c>
      <c r="L91" s="17">
        <f t="shared" si="13"/>
        <v>30.47</v>
      </c>
      <c r="M91" s="16">
        <f t="shared" si="14"/>
        <v>6</v>
      </c>
      <c r="N91" s="18">
        <f t="shared" si="15"/>
        <v>27.799999999999997</v>
      </c>
      <c r="O91" s="16">
        <f t="shared" si="16"/>
        <v>1</v>
      </c>
      <c r="P91" s="17">
        <f t="shared" si="17"/>
        <v>13.87</v>
      </c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</sheetData>
  <sheetProtection/>
  <mergeCells count="2">
    <mergeCell ref="C3:D3"/>
    <mergeCell ref="E3:F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landscape" paperSize="9" scale="82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Orlická věž 2006</dc:title>
  <dc:subject/>
  <dc:creator>Číž Jiří</dc:creator>
  <cp:keywords/>
  <dc:description/>
  <cp:lastModifiedBy>jaroslav.kubicek</cp:lastModifiedBy>
  <cp:lastPrinted>2015-05-15T12:45:29Z</cp:lastPrinted>
  <dcterms:created xsi:type="dcterms:W3CDTF">2000-01-27T10:12:10Z</dcterms:created>
  <dcterms:modified xsi:type="dcterms:W3CDTF">2015-05-15T13:19:30Z</dcterms:modified>
  <cp:category/>
  <cp:version/>
  <cp:contentType/>
  <cp:contentStatus/>
</cp:coreProperties>
</file>